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wdp" ContentType="image/vnd.ms-photo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7011"/>
  <workbookPr/>
  <mc:AlternateContent xmlns:mc="http://schemas.openxmlformats.org/markup-compatibility/2006">
    <mc:Choice Requires="x15">
      <x15ac:absPath xmlns:x15ac="http://schemas.microsoft.com/office/spreadsheetml/2010/11/ac" url="/Users/wpeterjo/Documents/Fernow LTREB Web Site/Assests/Data Sets/"/>
    </mc:Choice>
  </mc:AlternateContent>
  <bookViews>
    <workbookView xWindow="0" yWindow="0" windowWidth="40960" windowHeight="23040"/>
  </bookViews>
  <sheets>
    <sheet name="Conditions for use of data" sheetId="4" r:id="rId1"/>
    <sheet name="Metadata" sheetId="3" r:id="rId2"/>
    <sheet name="Plot Locations" sheetId="5" r:id="rId3"/>
    <sheet name="Root Mass" sheetId="1" r:id="rId4"/>
    <sheet name="Root Elemental Concentrations" sheetId="2" r:id="rId5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96" i="1" l="1"/>
  <c r="I296" i="1"/>
  <c r="H296" i="1"/>
  <c r="J295" i="1"/>
  <c r="I295" i="1"/>
  <c r="H295" i="1"/>
  <c r="J294" i="1"/>
  <c r="I294" i="1"/>
  <c r="H294" i="1"/>
  <c r="J293" i="1"/>
  <c r="I293" i="1"/>
  <c r="H293" i="1"/>
  <c r="J292" i="1"/>
  <c r="I292" i="1"/>
  <c r="H292" i="1"/>
  <c r="J291" i="1"/>
  <c r="I291" i="1"/>
  <c r="H291" i="1"/>
  <c r="J290" i="1"/>
  <c r="I290" i="1"/>
  <c r="H290" i="1"/>
  <c r="J289" i="1"/>
  <c r="I289" i="1"/>
  <c r="H289" i="1"/>
  <c r="J288" i="1"/>
  <c r="I288" i="1"/>
  <c r="H288" i="1"/>
  <c r="J287" i="1"/>
  <c r="I287" i="1"/>
  <c r="H287" i="1"/>
  <c r="J286" i="1"/>
  <c r="I286" i="1"/>
  <c r="H286" i="1"/>
  <c r="J285" i="1"/>
  <c r="I285" i="1"/>
  <c r="H285" i="1"/>
  <c r="J284" i="1"/>
  <c r="I284" i="1"/>
  <c r="H284" i="1"/>
  <c r="J283" i="1"/>
  <c r="I283" i="1"/>
  <c r="H283" i="1"/>
  <c r="J282" i="1"/>
  <c r="I282" i="1"/>
  <c r="H282" i="1"/>
  <c r="J281" i="1"/>
  <c r="I281" i="1"/>
  <c r="H281" i="1"/>
  <c r="J280" i="1"/>
  <c r="I280" i="1"/>
  <c r="H280" i="1"/>
  <c r="J279" i="1"/>
  <c r="I279" i="1"/>
  <c r="H279" i="1"/>
  <c r="J278" i="1"/>
  <c r="I278" i="1"/>
  <c r="H278" i="1"/>
  <c r="J277" i="1"/>
  <c r="I277" i="1"/>
  <c r="H277" i="1"/>
  <c r="J276" i="1"/>
  <c r="I276" i="1"/>
  <c r="H276" i="1"/>
  <c r="J275" i="1"/>
  <c r="I275" i="1"/>
  <c r="H275" i="1"/>
  <c r="J274" i="1"/>
  <c r="I274" i="1"/>
  <c r="H274" i="1"/>
  <c r="J273" i="1"/>
  <c r="I273" i="1"/>
  <c r="H273" i="1"/>
  <c r="J272" i="1"/>
  <c r="I272" i="1"/>
  <c r="H272" i="1"/>
  <c r="J271" i="1"/>
  <c r="I271" i="1"/>
  <c r="H271" i="1"/>
  <c r="J270" i="1"/>
  <c r="I270" i="1"/>
  <c r="H270" i="1"/>
  <c r="J269" i="1"/>
  <c r="I269" i="1"/>
  <c r="H269" i="1"/>
  <c r="J268" i="1"/>
  <c r="I268" i="1"/>
  <c r="H268" i="1"/>
  <c r="J267" i="1"/>
  <c r="I267" i="1"/>
  <c r="H267" i="1"/>
  <c r="J266" i="1"/>
  <c r="I266" i="1"/>
  <c r="H266" i="1"/>
  <c r="J265" i="1"/>
  <c r="I265" i="1"/>
  <c r="H265" i="1"/>
  <c r="J264" i="1"/>
  <c r="I264" i="1"/>
  <c r="H264" i="1"/>
  <c r="J263" i="1"/>
  <c r="I263" i="1"/>
  <c r="H263" i="1"/>
  <c r="J262" i="1"/>
  <c r="I262" i="1"/>
  <c r="H262" i="1"/>
  <c r="J261" i="1"/>
  <c r="I261" i="1"/>
  <c r="H261" i="1"/>
  <c r="J260" i="1"/>
  <c r="I260" i="1"/>
  <c r="H260" i="1"/>
  <c r="J259" i="1"/>
  <c r="I259" i="1"/>
  <c r="H259" i="1"/>
  <c r="J258" i="1"/>
  <c r="I258" i="1"/>
  <c r="H258" i="1"/>
  <c r="J257" i="1"/>
  <c r="I257" i="1"/>
  <c r="H257" i="1"/>
  <c r="J256" i="1"/>
  <c r="I256" i="1"/>
  <c r="H256" i="1"/>
  <c r="J255" i="1"/>
  <c r="I255" i="1"/>
  <c r="H255" i="1"/>
  <c r="J254" i="1"/>
  <c r="I254" i="1"/>
  <c r="H254" i="1"/>
  <c r="J253" i="1"/>
  <c r="I253" i="1"/>
  <c r="H253" i="1"/>
  <c r="J252" i="1"/>
  <c r="I252" i="1"/>
  <c r="H252" i="1"/>
  <c r="J251" i="1"/>
  <c r="I251" i="1"/>
  <c r="H251" i="1"/>
  <c r="J250" i="1"/>
  <c r="I250" i="1"/>
  <c r="H250" i="1"/>
  <c r="J249" i="1"/>
  <c r="I249" i="1"/>
  <c r="H249" i="1"/>
  <c r="J248" i="1"/>
  <c r="I248" i="1"/>
  <c r="H248" i="1"/>
  <c r="J247" i="1"/>
  <c r="I247" i="1"/>
  <c r="H247" i="1"/>
  <c r="J246" i="1"/>
  <c r="I246" i="1"/>
  <c r="H246" i="1"/>
  <c r="J245" i="1"/>
  <c r="I245" i="1"/>
  <c r="H245" i="1"/>
  <c r="J244" i="1"/>
  <c r="I244" i="1"/>
  <c r="H244" i="1"/>
  <c r="J243" i="1"/>
  <c r="I243" i="1"/>
  <c r="H243" i="1"/>
  <c r="J242" i="1"/>
  <c r="I242" i="1"/>
  <c r="H242" i="1"/>
  <c r="J241" i="1"/>
  <c r="I241" i="1"/>
  <c r="H241" i="1"/>
  <c r="J240" i="1"/>
  <c r="I240" i="1"/>
  <c r="H240" i="1"/>
  <c r="J239" i="1"/>
  <c r="I239" i="1"/>
  <c r="H239" i="1"/>
  <c r="J238" i="1"/>
  <c r="I238" i="1"/>
  <c r="H238" i="1"/>
  <c r="J237" i="1"/>
  <c r="I237" i="1"/>
  <c r="H237" i="1"/>
  <c r="J236" i="1"/>
  <c r="I236" i="1"/>
  <c r="H236" i="1"/>
  <c r="J235" i="1"/>
  <c r="I235" i="1"/>
  <c r="H235" i="1"/>
  <c r="J234" i="1"/>
  <c r="I234" i="1"/>
  <c r="H234" i="1"/>
  <c r="J233" i="1"/>
  <c r="I233" i="1"/>
  <c r="H233" i="1"/>
  <c r="J232" i="1"/>
  <c r="I232" i="1"/>
  <c r="H232" i="1"/>
  <c r="J231" i="1"/>
  <c r="I231" i="1"/>
  <c r="H231" i="1"/>
  <c r="J230" i="1"/>
  <c r="I230" i="1"/>
  <c r="H230" i="1"/>
  <c r="J229" i="1"/>
  <c r="I229" i="1"/>
  <c r="H229" i="1"/>
  <c r="J228" i="1"/>
  <c r="I228" i="1"/>
  <c r="H228" i="1"/>
  <c r="J227" i="1"/>
  <c r="I227" i="1"/>
  <c r="H227" i="1"/>
  <c r="J226" i="1"/>
  <c r="I226" i="1"/>
  <c r="H226" i="1"/>
  <c r="J225" i="1"/>
  <c r="I225" i="1"/>
  <c r="H225" i="1"/>
  <c r="J224" i="1"/>
  <c r="I224" i="1"/>
  <c r="H224" i="1"/>
  <c r="J223" i="1"/>
  <c r="I223" i="1"/>
  <c r="H223" i="1"/>
  <c r="J222" i="1"/>
  <c r="I222" i="1"/>
  <c r="H222" i="1"/>
  <c r="J221" i="1"/>
  <c r="I221" i="1"/>
  <c r="H221" i="1"/>
  <c r="J220" i="1"/>
  <c r="I220" i="1"/>
  <c r="H220" i="1"/>
  <c r="J219" i="1"/>
  <c r="I219" i="1"/>
  <c r="H219" i="1"/>
  <c r="J218" i="1"/>
  <c r="I218" i="1"/>
  <c r="H218" i="1"/>
  <c r="J217" i="1"/>
  <c r="I217" i="1"/>
  <c r="H217" i="1"/>
  <c r="J216" i="1"/>
  <c r="I216" i="1"/>
  <c r="H216" i="1"/>
  <c r="J215" i="1"/>
  <c r="I215" i="1"/>
  <c r="H215" i="1"/>
  <c r="J214" i="1"/>
  <c r="I214" i="1"/>
  <c r="H214" i="1"/>
  <c r="J213" i="1"/>
  <c r="I213" i="1"/>
  <c r="H213" i="1"/>
  <c r="J212" i="1"/>
  <c r="I212" i="1"/>
  <c r="H212" i="1"/>
  <c r="J211" i="1"/>
  <c r="I211" i="1"/>
  <c r="H211" i="1"/>
  <c r="J210" i="1"/>
  <c r="I210" i="1"/>
  <c r="H210" i="1"/>
  <c r="J209" i="1"/>
  <c r="I209" i="1"/>
  <c r="H209" i="1"/>
  <c r="J208" i="1"/>
  <c r="I208" i="1"/>
  <c r="H208" i="1"/>
  <c r="J207" i="1"/>
  <c r="I207" i="1"/>
  <c r="H207" i="1"/>
  <c r="J206" i="1"/>
  <c r="I206" i="1"/>
  <c r="H206" i="1"/>
  <c r="J205" i="1"/>
  <c r="I205" i="1"/>
  <c r="H205" i="1"/>
  <c r="J204" i="1"/>
  <c r="I204" i="1"/>
  <c r="H204" i="1"/>
  <c r="J203" i="1"/>
  <c r="I203" i="1"/>
  <c r="H203" i="1"/>
  <c r="J202" i="1"/>
  <c r="I202" i="1"/>
  <c r="H202" i="1"/>
  <c r="J201" i="1"/>
  <c r="I201" i="1"/>
  <c r="H201" i="1"/>
  <c r="J200" i="1"/>
  <c r="I200" i="1"/>
  <c r="H200" i="1"/>
  <c r="J199" i="1"/>
  <c r="I199" i="1"/>
  <c r="H199" i="1"/>
  <c r="J198" i="1"/>
  <c r="I198" i="1"/>
  <c r="H198" i="1"/>
  <c r="J197" i="1"/>
  <c r="I197" i="1"/>
  <c r="H197" i="1"/>
  <c r="J196" i="1"/>
  <c r="I196" i="1"/>
  <c r="H196" i="1"/>
  <c r="J195" i="1"/>
  <c r="I195" i="1"/>
  <c r="H195" i="1"/>
  <c r="J194" i="1"/>
  <c r="I194" i="1"/>
  <c r="H194" i="1"/>
  <c r="J193" i="1"/>
  <c r="I193" i="1"/>
  <c r="H193" i="1"/>
  <c r="J192" i="1"/>
  <c r="I192" i="1"/>
  <c r="H192" i="1"/>
  <c r="J191" i="1"/>
  <c r="I191" i="1"/>
  <c r="H191" i="1"/>
  <c r="J190" i="1"/>
  <c r="I190" i="1"/>
  <c r="H190" i="1"/>
  <c r="J189" i="1"/>
  <c r="I189" i="1"/>
  <c r="H189" i="1"/>
  <c r="J188" i="1"/>
  <c r="I188" i="1"/>
  <c r="H188" i="1"/>
  <c r="J187" i="1"/>
  <c r="I187" i="1"/>
  <c r="H187" i="1"/>
  <c r="J186" i="1"/>
  <c r="I186" i="1"/>
  <c r="H186" i="1"/>
  <c r="J185" i="1"/>
  <c r="I185" i="1"/>
  <c r="H185" i="1"/>
  <c r="J184" i="1"/>
  <c r="I184" i="1"/>
  <c r="H184" i="1"/>
  <c r="J183" i="1"/>
  <c r="I183" i="1"/>
  <c r="H183" i="1"/>
  <c r="J182" i="1"/>
  <c r="I182" i="1"/>
  <c r="H182" i="1"/>
  <c r="J181" i="1"/>
  <c r="I181" i="1"/>
  <c r="H181" i="1"/>
  <c r="J180" i="1"/>
  <c r="I180" i="1"/>
  <c r="H180" i="1"/>
  <c r="J179" i="1"/>
  <c r="I179" i="1"/>
  <c r="H179" i="1"/>
  <c r="J178" i="1"/>
  <c r="I178" i="1"/>
  <c r="H178" i="1"/>
  <c r="J177" i="1"/>
  <c r="I177" i="1"/>
  <c r="H177" i="1"/>
  <c r="J176" i="1"/>
  <c r="I176" i="1"/>
  <c r="H176" i="1"/>
  <c r="J175" i="1"/>
  <c r="I175" i="1"/>
  <c r="H175" i="1"/>
  <c r="J174" i="1"/>
  <c r="I174" i="1"/>
  <c r="H174" i="1"/>
  <c r="J173" i="1"/>
  <c r="I173" i="1"/>
  <c r="H173" i="1"/>
  <c r="J172" i="1"/>
  <c r="I172" i="1"/>
  <c r="H172" i="1"/>
  <c r="J171" i="1"/>
  <c r="I171" i="1"/>
  <c r="H171" i="1"/>
  <c r="J170" i="1"/>
  <c r="I170" i="1"/>
  <c r="H170" i="1"/>
  <c r="J169" i="1"/>
  <c r="I169" i="1"/>
  <c r="H169" i="1"/>
  <c r="J168" i="1"/>
  <c r="I168" i="1"/>
  <c r="H168" i="1"/>
  <c r="J167" i="1"/>
  <c r="I167" i="1"/>
  <c r="H167" i="1"/>
  <c r="J166" i="1"/>
  <c r="I166" i="1"/>
  <c r="H166" i="1"/>
  <c r="J165" i="1"/>
  <c r="I165" i="1"/>
  <c r="H165" i="1"/>
  <c r="J164" i="1"/>
  <c r="I164" i="1"/>
  <c r="H164" i="1"/>
  <c r="J163" i="1"/>
  <c r="I163" i="1"/>
  <c r="H163" i="1"/>
  <c r="J162" i="1"/>
  <c r="I162" i="1"/>
  <c r="H162" i="1"/>
  <c r="J161" i="1"/>
  <c r="I161" i="1"/>
  <c r="H161" i="1"/>
  <c r="J160" i="1"/>
  <c r="I160" i="1"/>
  <c r="H160" i="1"/>
  <c r="J159" i="1"/>
  <c r="I159" i="1"/>
  <c r="H159" i="1"/>
  <c r="J158" i="1"/>
  <c r="I158" i="1"/>
  <c r="H158" i="1"/>
  <c r="J157" i="1"/>
  <c r="I157" i="1"/>
  <c r="H157" i="1"/>
  <c r="J156" i="1"/>
  <c r="I156" i="1"/>
  <c r="H156" i="1"/>
  <c r="J155" i="1"/>
  <c r="I155" i="1"/>
  <c r="H155" i="1"/>
  <c r="J154" i="1"/>
  <c r="I154" i="1"/>
  <c r="H154" i="1"/>
  <c r="J153" i="1"/>
  <c r="I153" i="1"/>
  <c r="H153" i="1"/>
  <c r="J152" i="1"/>
  <c r="I152" i="1"/>
  <c r="H152" i="1"/>
  <c r="J151" i="1"/>
  <c r="I151" i="1"/>
  <c r="H151" i="1"/>
  <c r="J150" i="1"/>
  <c r="I150" i="1"/>
  <c r="H150" i="1"/>
  <c r="J149" i="1"/>
  <c r="I149" i="1"/>
  <c r="H149" i="1"/>
  <c r="J148" i="1"/>
  <c r="I148" i="1"/>
  <c r="H148" i="1"/>
  <c r="J147" i="1"/>
  <c r="I147" i="1"/>
  <c r="H147" i="1"/>
  <c r="J146" i="1"/>
  <c r="I146" i="1"/>
  <c r="H146" i="1"/>
  <c r="J145" i="1"/>
  <c r="I145" i="1"/>
  <c r="H145" i="1"/>
  <c r="J144" i="1"/>
  <c r="I144" i="1"/>
  <c r="H144" i="1"/>
  <c r="J143" i="1"/>
  <c r="I143" i="1"/>
  <c r="H143" i="1"/>
  <c r="J142" i="1"/>
  <c r="I142" i="1"/>
  <c r="H142" i="1"/>
  <c r="J141" i="1"/>
  <c r="I141" i="1"/>
  <c r="H141" i="1"/>
  <c r="J140" i="1"/>
  <c r="I140" i="1"/>
  <c r="H140" i="1"/>
  <c r="J139" i="1"/>
  <c r="I139" i="1"/>
  <c r="H139" i="1"/>
  <c r="J138" i="1"/>
  <c r="I138" i="1"/>
  <c r="H138" i="1"/>
  <c r="J137" i="1"/>
  <c r="I137" i="1"/>
  <c r="H137" i="1"/>
  <c r="J136" i="1"/>
  <c r="I136" i="1"/>
  <c r="H136" i="1"/>
  <c r="J135" i="1"/>
  <c r="I135" i="1"/>
  <c r="H135" i="1"/>
  <c r="J134" i="1"/>
  <c r="I134" i="1"/>
  <c r="H134" i="1"/>
  <c r="J133" i="1"/>
  <c r="I133" i="1"/>
  <c r="H133" i="1"/>
  <c r="J132" i="1"/>
  <c r="I132" i="1"/>
  <c r="H132" i="1"/>
  <c r="J131" i="1"/>
  <c r="I131" i="1"/>
  <c r="H131" i="1"/>
  <c r="J130" i="1"/>
  <c r="I130" i="1"/>
  <c r="H130" i="1"/>
  <c r="J129" i="1"/>
  <c r="I129" i="1"/>
  <c r="H129" i="1"/>
  <c r="J128" i="1"/>
  <c r="I128" i="1"/>
  <c r="H128" i="1"/>
  <c r="J127" i="1"/>
  <c r="I127" i="1"/>
  <c r="H127" i="1"/>
  <c r="J126" i="1"/>
  <c r="I126" i="1"/>
  <c r="H126" i="1"/>
  <c r="J125" i="1"/>
  <c r="I125" i="1"/>
  <c r="H125" i="1"/>
  <c r="J124" i="1"/>
  <c r="I124" i="1"/>
  <c r="H124" i="1"/>
  <c r="J123" i="1"/>
  <c r="I123" i="1"/>
  <c r="H123" i="1"/>
  <c r="J122" i="1"/>
  <c r="I122" i="1"/>
  <c r="H122" i="1"/>
  <c r="J121" i="1"/>
  <c r="I121" i="1"/>
  <c r="H121" i="1"/>
  <c r="J120" i="1"/>
  <c r="I120" i="1"/>
  <c r="H120" i="1"/>
  <c r="J119" i="1"/>
  <c r="I119" i="1"/>
  <c r="H119" i="1"/>
  <c r="J118" i="1"/>
  <c r="I118" i="1"/>
  <c r="H118" i="1"/>
  <c r="J117" i="1"/>
  <c r="I117" i="1"/>
  <c r="H117" i="1"/>
  <c r="J116" i="1"/>
  <c r="I116" i="1"/>
  <c r="H116" i="1"/>
  <c r="J115" i="1"/>
  <c r="I115" i="1"/>
  <c r="H115" i="1"/>
  <c r="J114" i="1"/>
  <c r="I114" i="1"/>
  <c r="H114" i="1"/>
  <c r="J113" i="1"/>
  <c r="I113" i="1"/>
  <c r="H113" i="1"/>
  <c r="J112" i="1"/>
  <c r="I112" i="1"/>
  <c r="H112" i="1"/>
  <c r="J111" i="1"/>
  <c r="I111" i="1"/>
  <c r="H111" i="1"/>
  <c r="J110" i="1"/>
  <c r="I110" i="1"/>
  <c r="H110" i="1"/>
  <c r="J109" i="1"/>
  <c r="I109" i="1"/>
  <c r="H109" i="1"/>
  <c r="J108" i="1"/>
  <c r="I108" i="1"/>
  <c r="H108" i="1"/>
  <c r="J107" i="1"/>
  <c r="I107" i="1"/>
  <c r="H107" i="1"/>
  <c r="J106" i="1"/>
  <c r="I106" i="1"/>
  <c r="H106" i="1"/>
  <c r="J105" i="1"/>
  <c r="I105" i="1"/>
  <c r="H105" i="1"/>
  <c r="J104" i="1"/>
  <c r="I104" i="1"/>
  <c r="H104" i="1"/>
  <c r="J103" i="1"/>
  <c r="I103" i="1"/>
  <c r="H103" i="1"/>
  <c r="J102" i="1"/>
  <c r="I102" i="1"/>
  <c r="H102" i="1"/>
  <c r="J101" i="1"/>
  <c r="I101" i="1"/>
  <c r="H101" i="1"/>
  <c r="J100" i="1"/>
  <c r="I100" i="1"/>
  <c r="H100" i="1"/>
  <c r="J99" i="1"/>
  <c r="I99" i="1"/>
  <c r="H99" i="1"/>
  <c r="J98" i="1"/>
  <c r="I98" i="1"/>
  <c r="H98" i="1"/>
  <c r="J97" i="1"/>
  <c r="I97" i="1"/>
  <c r="H97" i="1"/>
  <c r="J96" i="1"/>
  <c r="I96" i="1"/>
  <c r="H96" i="1"/>
  <c r="J95" i="1"/>
  <c r="I95" i="1"/>
  <c r="H95" i="1"/>
  <c r="J94" i="1"/>
  <c r="I94" i="1"/>
  <c r="H94" i="1"/>
  <c r="J93" i="1"/>
  <c r="I93" i="1"/>
  <c r="H93" i="1"/>
  <c r="J92" i="1"/>
  <c r="I92" i="1"/>
  <c r="H92" i="1"/>
  <c r="J91" i="1"/>
  <c r="I91" i="1"/>
  <c r="H91" i="1"/>
  <c r="J90" i="1"/>
  <c r="I90" i="1"/>
  <c r="H90" i="1"/>
  <c r="J89" i="1"/>
  <c r="I89" i="1"/>
  <c r="H89" i="1"/>
  <c r="J88" i="1"/>
  <c r="I88" i="1"/>
  <c r="H88" i="1"/>
  <c r="J87" i="1"/>
  <c r="I87" i="1"/>
  <c r="H87" i="1"/>
  <c r="J86" i="1"/>
  <c r="I86" i="1"/>
  <c r="H86" i="1"/>
  <c r="J85" i="1"/>
  <c r="I85" i="1"/>
  <c r="H85" i="1"/>
  <c r="J84" i="1"/>
  <c r="I84" i="1"/>
  <c r="H84" i="1"/>
  <c r="J83" i="1"/>
  <c r="I83" i="1"/>
  <c r="H83" i="1"/>
  <c r="J82" i="1"/>
  <c r="I82" i="1"/>
  <c r="H82" i="1"/>
  <c r="J81" i="1"/>
  <c r="I81" i="1"/>
  <c r="H81" i="1"/>
  <c r="J80" i="1"/>
  <c r="I80" i="1"/>
  <c r="H80" i="1"/>
  <c r="J79" i="1"/>
  <c r="I79" i="1"/>
  <c r="H79" i="1"/>
  <c r="J78" i="1"/>
  <c r="I78" i="1"/>
  <c r="H78" i="1"/>
  <c r="J77" i="1"/>
  <c r="I77" i="1"/>
  <c r="H77" i="1"/>
  <c r="J76" i="1"/>
  <c r="I76" i="1"/>
  <c r="H76" i="1"/>
  <c r="J75" i="1"/>
  <c r="I75" i="1"/>
  <c r="H75" i="1"/>
  <c r="J74" i="1"/>
  <c r="I74" i="1"/>
  <c r="H74" i="1"/>
  <c r="J73" i="1"/>
  <c r="I73" i="1"/>
  <c r="H73" i="1"/>
  <c r="J72" i="1"/>
  <c r="I72" i="1"/>
  <c r="H72" i="1"/>
  <c r="J71" i="1"/>
  <c r="I71" i="1"/>
  <c r="H71" i="1"/>
  <c r="J70" i="1"/>
  <c r="I70" i="1"/>
  <c r="H70" i="1"/>
  <c r="J69" i="1"/>
  <c r="I69" i="1"/>
  <c r="H69" i="1"/>
  <c r="J68" i="1"/>
  <c r="I68" i="1"/>
  <c r="H68" i="1"/>
  <c r="J67" i="1"/>
  <c r="I67" i="1"/>
  <c r="H67" i="1"/>
  <c r="J66" i="1"/>
  <c r="I66" i="1"/>
  <c r="H66" i="1"/>
  <c r="J65" i="1"/>
  <c r="I65" i="1"/>
  <c r="H65" i="1"/>
  <c r="J64" i="1"/>
  <c r="I64" i="1"/>
  <c r="H64" i="1"/>
  <c r="J63" i="1"/>
  <c r="I63" i="1"/>
  <c r="H63" i="1"/>
  <c r="J62" i="1"/>
  <c r="I62" i="1"/>
  <c r="H62" i="1"/>
  <c r="J61" i="1"/>
  <c r="I61" i="1"/>
  <c r="H61" i="1"/>
  <c r="J60" i="1"/>
  <c r="I60" i="1"/>
  <c r="H60" i="1"/>
  <c r="J59" i="1"/>
  <c r="I59" i="1"/>
  <c r="H59" i="1"/>
  <c r="J58" i="1"/>
  <c r="I58" i="1"/>
  <c r="H58" i="1"/>
  <c r="J57" i="1"/>
  <c r="I57" i="1"/>
  <c r="H57" i="1"/>
  <c r="J56" i="1"/>
  <c r="I56" i="1"/>
  <c r="H56" i="1"/>
  <c r="J55" i="1"/>
  <c r="I55" i="1"/>
  <c r="H55" i="1"/>
  <c r="J54" i="1"/>
  <c r="I54" i="1"/>
  <c r="H54" i="1"/>
  <c r="J53" i="1"/>
  <c r="I53" i="1"/>
  <c r="H53" i="1"/>
  <c r="J52" i="1"/>
  <c r="I52" i="1"/>
  <c r="H52" i="1"/>
  <c r="J51" i="1"/>
  <c r="I51" i="1"/>
  <c r="H51" i="1"/>
  <c r="J50" i="1"/>
  <c r="I50" i="1"/>
  <c r="H50" i="1"/>
  <c r="J49" i="1"/>
  <c r="I49" i="1"/>
  <c r="H49" i="1"/>
  <c r="J48" i="1"/>
  <c r="I48" i="1"/>
  <c r="H48" i="1"/>
  <c r="J47" i="1"/>
  <c r="I47" i="1"/>
  <c r="H47" i="1"/>
  <c r="J46" i="1"/>
  <c r="I46" i="1"/>
  <c r="H46" i="1"/>
  <c r="J45" i="1"/>
  <c r="I45" i="1"/>
  <c r="H45" i="1"/>
  <c r="J44" i="1"/>
  <c r="I44" i="1"/>
  <c r="H44" i="1"/>
  <c r="J43" i="1"/>
  <c r="I43" i="1"/>
  <c r="H43" i="1"/>
  <c r="J42" i="1"/>
  <c r="I42" i="1"/>
  <c r="H42" i="1"/>
  <c r="J41" i="1"/>
  <c r="I41" i="1"/>
  <c r="H41" i="1"/>
  <c r="J40" i="1"/>
  <c r="I40" i="1"/>
  <c r="H40" i="1"/>
  <c r="J39" i="1"/>
  <c r="I39" i="1"/>
  <c r="H39" i="1"/>
  <c r="J38" i="1"/>
  <c r="I38" i="1"/>
  <c r="H38" i="1"/>
  <c r="J37" i="1"/>
  <c r="I37" i="1"/>
  <c r="H37" i="1"/>
  <c r="J36" i="1"/>
  <c r="I36" i="1"/>
  <c r="H36" i="1"/>
  <c r="J35" i="1"/>
  <c r="I35" i="1"/>
  <c r="H35" i="1"/>
  <c r="J34" i="1"/>
  <c r="I34" i="1"/>
  <c r="H34" i="1"/>
  <c r="J33" i="1"/>
  <c r="I33" i="1"/>
  <c r="H33" i="1"/>
  <c r="J32" i="1"/>
  <c r="I32" i="1"/>
  <c r="H32" i="1"/>
  <c r="J31" i="1"/>
  <c r="I31" i="1"/>
  <c r="H31" i="1"/>
  <c r="J30" i="1"/>
  <c r="I30" i="1"/>
  <c r="H30" i="1"/>
  <c r="J29" i="1"/>
  <c r="I29" i="1"/>
  <c r="H29" i="1"/>
  <c r="J28" i="1"/>
  <c r="I28" i="1"/>
  <c r="H28" i="1"/>
  <c r="J27" i="1"/>
  <c r="I27" i="1"/>
  <c r="H27" i="1"/>
  <c r="J26" i="1"/>
  <c r="I26" i="1"/>
  <c r="H26" i="1"/>
  <c r="J25" i="1"/>
  <c r="I25" i="1"/>
  <c r="H25" i="1"/>
  <c r="J24" i="1"/>
  <c r="I24" i="1"/>
  <c r="H24" i="1"/>
  <c r="J23" i="1"/>
  <c r="I23" i="1"/>
  <c r="H23" i="1"/>
  <c r="J22" i="1"/>
  <c r="I22" i="1"/>
  <c r="H22" i="1"/>
  <c r="J21" i="1"/>
  <c r="I21" i="1"/>
  <c r="H21" i="1"/>
  <c r="J20" i="1"/>
  <c r="I20" i="1"/>
  <c r="H20" i="1"/>
  <c r="J19" i="1"/>
  <c r="I19" i="1"/>
  <c r="H19" i="1"/>
  <c r="J18" i="1"/>
  <c r="I18" i="1"/>
  <c r="H18" i="1"/>
  <c r="J17" i="1"/>
  <c r="I17" i="1"/>
  <c r="H17" i="1"/>
  <c r="J16" i="1"/>
  <c r="I16" i="1"/>
  <c r="H16" i="1"/>
  <c r="J15" i="1"/>
  <c r="I15" i="1"/>
  <c r="H15" i="1"/>
  <c r="J14" i="1"/>
  <c r="I14" i="1"/>
  <c r="H14" i="1"/>
  <c r="J13" i="1"/>
  <c r="I13" i="1"/>
  <c r="H13" i="1"/>
  <c r="J12" i="1"/>
  <c r="I12" i="1"/>
  <c r="H12" i="1"/>
  <c r="J11" i="1"/>
  <c r="I11" i="1"/>
  <c r="H11" i="1"/>
  <c r="J10" i="1"/>
  <c r="I10" i="1"/>
  <c r="H10" i="1"/>
  <c r="J9" i="1"/>
  <c r="I9" i="1"/>
  <c r="H9" i="1"/>
  <c r="J8" i="1"/>
  <c r="I8" i="1"/>
  <c r="H8" i="1"/>
  <c r="J7" i="1"/>
  <c r="I7" i="1"/>
  <c r="H7" i="1"/>
  <c r="J6" i="1"/>
  <c r="I6" i="1"/>
  <c r="H6" i="1"/>
  <c r="J5" i="1"/>
  <c r="I5" i="1"/>
  <c r="H5" i="1"/>
  <c r="J4" i="1"/>
  <c r="I4" i="1"/>
  <c r="H4" i="1"/>
  <c r="J3" i="1"/>
  <c r="I3" i="1"/>
  <c r="H3" i="1"/>
</calcChain>
</file>

<file path=xl/sharedStrings.xml><?xml version="1.0" encoding="utf-8"?>
<sst xmlns="http://schemas.openxmlformats.org/spreadsheetml/2006/main" count="421" uniqueCount="370">
  <si>
    <t>PLOT</t>
  </si>
  <si>
    <t>DATE</t>
  </si>
  <si>
    <t>WS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</si>
  <si>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</si>
  <si>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</si>
  <si>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</si>
  <si>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</si>
  <si>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</si>
  <si>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</si>
  <si>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</si>
  <si>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</si>
  <si>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</si>
  <si>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</si>
  <si>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</si>
  <si>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</si>
  <si>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</si>
  <si>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</si>
  <si>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</si>
  <si>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</si>
  <si>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</si>
  <si>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</si>
  <si>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</si>
  <si>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</si>
  <si>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</si>
  <si>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</si>
  <si>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</si>
  <si>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</si>
  <si>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</si>
  <si>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</si>
  <si>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</si>
  <si>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</si>
  <si>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</si>
  <si>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</si>
  <si>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</si>
  <si>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</si>
  <si>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</si>
  <si>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</si>
  <si>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</si>
  <si>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</si>
  <si>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</si>
  <si>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</si>
  <si>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</si>
  <si>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</si>
  <si>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</si>
  <si>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</si>
  <si>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</si>
  <si>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</si>
  <si>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</si>
  <si>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</si>
  <si>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</si>
  <si>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</si>
  <si>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</si>
  <si>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</si>
  <si>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</si>
  <si>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</si>
  <si>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</si>
  <si>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</si>
  <si>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</si>
  <si>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</si>
  <si>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</si>
  <si>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</si>
  <si>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</si>
  <si>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</si>
  <si>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</si>
  <si>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</si>
  <si>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</si>
  <si>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</si>
  <si>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</si>
  <si>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</si>
  <si>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</si>
  <si>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</si>
  <si>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</si>
  <si>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</si>
  <si>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</si>
  <si>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</si>
  <si>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</si>
  <si>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</si>
  <si>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</si>
  <si>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</si>
  <si>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</si>
  <si>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</si>
  <si>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</si>
  <si>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</si>
  <si>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</si>
  <si>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</si>
  <si>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</si>
  <si>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</si>
  <si>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</si>
  <si>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</si>
  <si>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</si>
  <si>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</si>
  <si>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</si>
  <si>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</si>
  <si>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</si>
  <si>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</si>
  <si>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</si>
  <si>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</si>
  <si>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</si>
  <si>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</si>
  <si>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</si>
  <si>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</si>
  <si>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</si>
  <si>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</si>
  <si>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</si>
  <si>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</si>
  <si>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</si>
  <si>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</si>
  <si>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</si>
  <si>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</si>
  <si>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</si>
  <si>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</si>
  <si>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</si>
  <si>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</si>
  <si>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</si>
  <si>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</si>
  <si>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</si>
  <si>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</si>
  <si>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</si>
  <si>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</si>
  <si>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</si>
  <si>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</si>
  <si>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</si>
  <si>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</si>
  <si>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</si>
  <si>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</si>
  <si>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</si>
  <si>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</si>
  <si>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</si>
  <si>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</si>
  <si>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</si>
  <si>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</si>
  <si>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</si>
  <si>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</si>
  <si>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</si>
  <si>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</si>
  <si>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</si>
  <si>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</si>
  <si>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</si>
  <si>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</si>
  <si>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</si>
  <si>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</si>
  <si>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</si>
  <si>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</si>
  <si>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</si>
  <si>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</si>
  <si>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</si>
  <si>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</si>
  <si>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</si>
  <si>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</si>
  <si>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</si>
  <si>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</si>
  <si>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</si>
  <si>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</si>
  <si>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</si>
  <si>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</si>
  <si>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</si>
  <si>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</si>
  <si>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</si>
  <si>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</si>
  <si>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</si>
  <si>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</si>
  <si>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</si>
  <si>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</si>
  <si>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</si>
  <si>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</si>
  <si>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</si>
  <si>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</si>
  <si>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</si>
  <si>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</si>
  <si>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</si>
  <si>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</si>
  <si>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</si>
  <si>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</si>
  <si>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</si>
  <si>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</si>
  <si>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</si>
  <si>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</si>
  <si>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</si>
  <si>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</si>
  <si>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</si>
  <si>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</si>
  <si>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</si>
  <si>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</si>
  <si>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</si>
  <si>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</si>
  <si>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</si>
  <si>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</si>
  <si>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</si>
  <si>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</si>
  <si>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</si>
  <si>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</si>
  <si>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</si>
  <si>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</si>
  <si>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</si>
  <si>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</si>
  <si>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</si>
  <si>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</si>
  <si>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</si>
  <si>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</si>
  <si>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</si>
  <si>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</si>
  <si>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</si>
  <si>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</si>
  <si>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</si>
  <si>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</si>
  <si>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</si>
  <si>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</si>
  <si>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</si>
  <si>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</si>
  <si>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</si>
  <si>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</si>
  <si>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</si>
  <si>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</si>
  <si>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</si>
  <si>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</si>
  <si>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</si>
  <si>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</si>
  <si>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</si>
  <si>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</si>
  <si>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</si>
  <si>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</si>
  <si>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</si>
  <si>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</si>
  <si>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</si>
  <si>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</si>
  <si>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</si>
  <si>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</si>
  <si>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</si>
  <si>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</si>
  <si>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</si>
  <si>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</si>
  <si>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</si>
  <si>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</si>
  <si>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</si>
  <si>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</si>
  <si>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</si>
  <si>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</si>
  <si>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</si>
  <si>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</si>
  <si>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</si>
  <si>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</si>
  <si>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</si>
  <si>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</si>
  <si>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</si>
  <si>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</si>
  <si>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</si>
  <si>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</si>
  <si>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</si>
  <si>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</si>
  <si>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</si>
  <si>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</si>
  <si>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</si>
  <si>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</si>
  <si>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</si>
  <si>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</si>
  <si>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</si>
  <si>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</si>
  <si>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</si>
  <si>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</si>
  <si>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</si>
  <si>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</si>
  <si>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</si>
  <si>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</si>
  <si>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</si>
  <si>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</si>
  <si>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</si>
  <si>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</si>
  <si>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</si>
  <si>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</si>
  <si>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</si>
  <si>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</si>
  <si>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</si>
  <si>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</si>
  <si>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</si>
  <si>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</si>
  <si>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</si>
  <si>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</si>
  <si>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</si>
  <si>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</si>
  <si>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</si>
  <si>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</si>
  <si>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</si>
  <si>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</si>
  <si>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</si>
  <si>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</si>
  <si>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</si>
  <si>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</si>
  <si>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</si>
  <si>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</si>
  <si>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</si>
  <si>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</si>
  <si>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</si>
  <si>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</si>
  <si>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</si>
  <si>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A</t>
  </si>
  <si>
    <t>B</t>
  </si>
  <si>
    <t>C</t>
  </si>
  <si>
    <t>HORIZON</t>
  </si>
  <si>
    <t>FINE ROOT (g)</t>
  </si>
  <si>
    <t>ROCK VOL (mL)</t>
  </si>
  <si>
    <t>PLOT FINE ROOTS (g)</t>
  </si>
  <si>
    <t>PLOT ROCK VOL (mL)</t>
  </si>
  <si>
    <t>PLOT ROCK FREE VOL (mL)</t>
  </si>
  <si>
    <t>PLOT FINE ROOTS per VOL (g/mL)</t>
  </si>
  <si>
    <t>WATERSHED</t>
  </si>
  <si>
    <t>Sample</t>
  </si>
  <si>
    <t>F</t>
  </si>
  <si>
    <t>N (%)</t>
  </si>
  <si>
    <t>CA (ppm)</t>
  </si>
  <si>
    <t>K (ppm)</t>
  </si>
  <si>
    <t>MG (ppm)</t>
  </si>
  <si>
    <t>P (ppm)</t>
  </si>
  <si>
    <t>AL (ppm)</t>
  </si>
  <si>
    <t>B (ppm)</t>
  </si>
  <si>
    <t>CU (ppm)</t>
  </si>
  <si>
    <t>FE (ppm)</t>
  </si>
  <si>
    <t>MN (ppm)</t>
  </si>
  <si>
    <t>ZN (ppm)</t>
  </si>
  <si>
    <t>COARSE ROOT (g)</t>
  </si>
  <si>
    <t>PLOT COARSE ROOTS (g)</t>
  </si>
  <si>
    <t>PLOT COARSE ROOTS per VOL (g/mL)</t>
  </si>
  <si>
    <t>DIAMETER (COARSE or FINE)</t>
  </si>
  <si>
    <t>Source:</t>
  </si>
  <si>
    <t>http://www.fs.usda.gov/wps/portal/fsinternet/!ut/p/c4/04_SB8K8xLLM9MSSzPy8xBz9CP0os3gjAwhwtDDw9_AI8zPyhQoY6BdkOyoCAGixyPg!/?navtype=&amp;cid=stelprdb5262917&amp;navid=181110000000000&amp;pnavid=181000000000000&amp;ss=119850&amp;position=Not%20Yet%20Determined.Html&amp;ttype=detail&amp;pname=Fernow%20Experimental%20Forest-%20Data%20Access%20Policy</t>
  </si>
  <si>
    <t>Data Set Creator =</t>
  </si>
  <si>
    <t>Data Set Contact =</t>
  </si>
  <si>
    <t xml:space="preserve">Mary Beth Adams; mbadams@fs.fed.us; (304) 285-1520; Northern Research Station, USDA Forest Service, Morgantown, WV 26505 </t>
  </si>
  <si>
    <t xml:space="preserve">                      Parsons, WV. USA: Department of Agriculture, Forest Service, North Central Research Station.</t>
  </si>
  <si>
    <t>Data Set Identifier =    None assigned</t>
  </si>
  <si>
    <t>Revision April 2016</t>
  </si>
  <si>
    <t>Fernow Watershed Acidification Study</t>
  </si>
  <si>
    <t>Root Mass Data from 1991 (2 years after start of acidification)</t>
  </si>
  <si>
    <t>Mary Beth Adams &amp; William T. Peterjohn</t>
  </si>
  <si>
    <t xml:space="preserve">Data Set Citation =      Adams, M.B. 2016. Fernow Experimental Forest Watershed Acidification Root Data, 1991. </t>
  </si>
  <si>
    <t>Sample Collection</t>
  </si>
  <si>
    <t>Sample Processing</t>
  </si>
  <si>
    <t>Root Elemental Analyses</t>
  </si>
  <si>
    <t>The 17 locations per watershed were near the location of exisiting leaf litter traps (see maps) and shared the same ID #</t>
  </si>
  <si>
    <t>Extracted soil cores were  sampled by visual horizons (A, B, &amp; C)</t>
  </si>
  <si>
    <t>Only the mineral soils were sampled.</t>
  </si>
  <si>
    <t>Study Sites</t>
  </si>
  <si>
    <t>Soil cores (5.08 cm in diameter &amp; 45.72 cm deep) were taken using a PVC tube inside a heavy steel (old gas pipe) tube sharpened which we pounded into the ground (see photos).</t>
  </si>
  <si>
    <t>One soil core was collected at 17 locations in each watershed (WS 3 &amp; WS7) on two occassions in 1991; once in May &amp; once in September of 1991</t>
  </si>
  <si>
    <t>The tube was capped when brought out of the ground, and then the soil was  removed (the tube may have been split before we put it in).</t>
  </si>
  <si>
    <r>
      <t xml:space="preserve">Surface area of cores were </t>
    </r>
    <r>
      <rPr>
        <b/>
        <sz val="14"/>
        <color rgb="FF000000"/>
        <rFont val="Arial"/>
      </rPr>
      <t>20.27 cm2</t>
    </r>
  </si>
  <si>
    <t>FINE ROOT (g/m2)</t>
  </si>
  <si>
    <t>COARSE ROOT (g/m2)</t>
  </si>
  <si>
    <t>ROCK VOL (mL/m2)</t>
  </si>
  <si>
    <t>Root samples once separated were oven dried at 70 C for 24 hours and then weighed.</t>
  </si>
  <si>
    <t>Rock volume was determined by water displacement</t>
  </si>
  <si>
    <t>After weighing the dried root samples, all the tissue from a given horizon in each watershed was ground to form a single sample for fine roots and a single sample for coarse roots.</t>
  </si>
  <si>
    <t>One subsample of the ground roots were sent to the University of Maine for standard tissue analysis.</t>
  </si>
  <si>
    <t>A total of 24 composite root samples were analyzed for their elemental concentrations.</t>
  </si>
  <si>
    <t>Live roots and rocks were washed from the soil on sieves and roots were picked by hand.</t>
  </si>
  <si>
    <t>Live roots were separated into fine (&lt; 2mm diameter) and coarse root (&gt; 2mm diameter fractions).</t>
  </si>
  <si>
    <t>Roots were determined to be alive by color and textural features.</t>
  </si>
  <si>
    <t>WS 7 was cut and herbicided.  It was released from herbicide application ~1970 so stand age is same as WS 3.  No ammonium sulfate has been added to WS 7 so it can be considered a reference WS for WS 3 and one with the same stand age.</t>
  </si>
  <si>
    <t>See maps for location.</t>
  </si>
  <si>
    <t>Roots were collected from 2 small, adjacent watersheds (WS 3 &amp; WS 7) that are part of the Fernow Watershed Acidification Study (see Adams et al. 2006. The Fernow Watershed Acidification Study. Springer,Dordrecht, The Netherlands).</t>
  </si>
  <si>
    <t>WS 3 was last cut ~1970 and has received 35 kg N/ha*yr as ammonium sulfate by aerial applications since 1989</t>
  </si>
  <si>
    <t>Since these data were collected in 1991, the forest stands on each watershed were ~21 years old and the fertilized watershed had received 2 years of ammonium sulfate applications.</t>
  </si>
  <si>
    <t>The composited roots tissue samples were kept separate for both sampling dates.</t>
  </si>
  <si>
    <t>The 24 composite samples = 2 watersheds * 2  sample * 3 horizons/watershed * 2 size classes/horizon</t>
  </si>
  <si>
    <t>Plot</t>
  </si>
  <si>
    <t>Northing</t>
  </si>
  <si>
    <t>Easting</t>
  </si>
  <si>
    <t>Latitude</t>
  </si>
  <si>
    <t>Longitude</t>
  </si>
  <si>
    <t>UTM</t>
  </si>
  <si>
    <t>Zone 17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</si>
</sst>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yyyymmdd"/>
    <numFmt numFmtId="167" formatCode="[$-409]mmmm\-yy;@"/>
    <numFmt numFmtId="168" formatCode="0.00000000"/>
  </numFmts>
  <fonts count="7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4"/>
      <color theme="1"/>
      <name val="Arial"/>
      <family val="2"/>
    </font>
    <font>
      <sz val="14"/>
      <color rgb="FF000000"/>
      <name val="Arial"/>
    </font>
    <font>
      <b/>
      <sz val="14"/>
      <color rgb="FF000000"/>
      <name val="Arial"/>
    </font>
    <font>
      <b/>
      <sz val="14"/>
      <color theme="1"/>
      <name val="Arial"/>
    </font>
    <font>
      <sz val="10.5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 wrapText="1"/>
    </xf>
    <xf numFmtId="0" fontId="0" fillId="0" borderId="0" xfId="0" applyAlignment="1"/>
    <xf numFmtId="0" fontId="0" fillId="0" borderId="0" xfId="0" applyNumberFormat="1" applyFont="1" applyFill="1" applyBorder="1" applyAlignment="1">
      <alignment wrapText="1"/>
    </xf>
    <xf numFmtId="164" fontId="0" fillId="0" borderId="0" xfId="0" applyNumberFormat="1" applyFont="1" applyFill="1" applyBorder="1" applyAlignment="1">
      <alignment vertical="center" wrapText="1"/>
    </xf>
    <xf numFmtId="2" fontId="0" fillId="0" borderId="0" xfId="0" applyNumberFormat="1" applyFont="1" applyFill="1" applyBorder="1" applyAlignment="1">
      <alignment vertical="center" wrapText="1"/>
    </xf>
    <xf numFmtId="165" fontId="0" fillId="0" borderId="0" xfId="0" applyNumberFormat="1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1"/>
    <xf numFmtId="166" fontId="2" fillId="0" borderId="0" xfId="0" applyNumberFormat="1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167" fontId="0" fillId="0" borderId="0" xfId="0" applyNumberFormat="1" applyFont="1" applyFill="1" applyBorder="1" applyAlignment="1">
      <alignment vertical="center" wrapText="1"/>
    </xf>
    <xf numFmtId="0" fontId="0" fillId="2" borderId="0" xfId="0" applyNumberFormat="1" applyFont="1" applyFill="1" applyBorder="1" applyAlignment="1">
      <alignment wrapText="1"/>
    </xf>
    <xf numFmtId="2" fontId="0" fillId="2" borderId="0" xfId="0" applyNumberFormat="1" applyFont="1" applyFill="1" applyBorder="1" applyAlignment="1">
      <alignment vertical="center" wrapText="1"/>
    </xf>
    <xf numFmtId="0" fontId="3" fillId="0" borderId="0" xfId="0" applyFont="1" applyFill="1" applyBorder="1"/>
    <xf numFmtId="0" fontId="0" fillId="0" borderId="0" xfId="0" applyFont="1"/>
    <xf numFmtId="168" fontId="6" fillId="0" borderId="0" xfId="0" applyNumberFormat="1" applyFont="1" applyAlignment="1">
      <alignment vertical="center"/>
    </xf>
    <xf numFmtId="168" fontId="0" fillId="0" borderId="0" xfId="0" applyNumberFormat="1" applyFont="1"/>
    <xf numFmtId="164" fontId="0" fillId="0" borderId="0" xfId="0" applyNumberFormat="1" applyFont="1"/>
    <xf numFmtId="0" fontId="0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microsoft.com/office/2007/relationships/hdphoto" Target="../media/hdphoto2.wdp"/><Relationship Id="rId5" Type="http://schemas.openxmlformats.org/officeDocument/2006/relationships/image" Target="../media/image5.pn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1" Type="http://schemas.openxmlformats.org/officeDocument/2006/relationships/image" Target="../media/image3.png"/><Relationship Id="rId2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1</xdr:rowOff>
    </xdr:from>
    <xdr:to>
      <xdr:col>9</xdr:col>
      <xdr:colOff>169333</xdr:colOff>
      <xdr:row>57</xdr:row>
      <xdr:rowOff>30004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495301"/>
          <a:ext cx="6773333" cy="8945403"/>
        </a:xfrm>
        <a:prstGeom prst="rect">
          <a:avLst/>
        </a:prstGeom>
      </xdr:spPr>
    </xdr:pic>
    <xdr:clientData/>
  </xdr:twoCellAnchor>
  <xdr:twoCellAnchor editAs="oneCell">
    <xdr:from>
      <xdr:col>9</xdr:col>
      <xdr:colOff>541866</xdr:colOff>
      <xdr:row>3</xdr:row>
      <xdr:rowOff>0</xdr:rowOff>
    </xdr:from>
    <xdr:to>
      <xdr:col>19</xdr:col>
      <xdr:colOff>121209</xdr:colOff>
      <xdr:row>59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1366" y="495300"/>
          <a:ext cx="7834343" cy="9245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88</xdr:row>
      <xdr:rowOff>101599</xdr:rowOff>
    </xdr:from>
    <xdr:to>
      <xdr:col>6</xdr:col>
      <xdr:colOff>466271</xdr:colOff>
      <xdr:row>110</xdr:row>
      <xdr:rowOff>36587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3000" contrast="12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7800" y="17678399"/>
          <a:ext cx="5241471" cy="3567188"/>
        </a:xfrm>
        <a:prstGeom prst="rect">
          <a:avLst/>
        </a:prstGeom>
      </xdr:spPr>
    </xdr:pic>
    <xdr:clientData/>
  </xdr:twoCellAnchor>
  <xdr:twoCellAnchor>
    <xdr:from>
      <xdr:col>0</xdr:col>
      <xdr:colOff>181476</xdr:colOff>
      <xdr:row>69</xdr:row>
      <xdr:rowOff>165099</xdr:rowOff>
    </xdr:from>
    <xdr:to>
      <xdr:col>6</xdr:col>
      <xdr:colOff>377370</xdr:colOff>
      <xdr:row>87</xdr:row>
      <xdr:rowOff>12699</xdr:rowOff>
    </xdr:to>
    <xdr:grpSp>
      <xdr:nvGrpSpPr>
        <xdr:cNvPr id="8" name="Group 7"/>
        <xdr:cNvGrpSpPr/>
      </xdr:nvGrpSpPr>
      <xdr:grpSpPr>
        <a:xfrm>
          <a:off x="181476" y="14604999"/>
          <a:ext cx="5148894" cy="2819400"/>
          <a:chOff x="2556376" y="2578100"/>
          <a:chExt cx="5247073" cy="35814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rightnessContrast bright="20000"/>
                    </a14:imgEffect>
                  </a14:imgLayer>
                </a14:imgProps>
              </a:ext>
            </a:extLst>
          </a:blip>
          <a:stretch>
            <a:fillRect/>
          </a:stretch>
        </xdr:blipFill>
        <xdr:spPr>
          <a:xfrm rot="10800000">
            <a:off x="2556376" y="2578100"/>
            <a:ext cx="5247073" cy="3581400"/>
          </a:xfrm>
          <a:prstGeom prst="rect">
            <a:avLst/>
          </a:prstGeom>
        </xdr:spPr>
      </xdr:pic>
      <xdr:sp macro="" textlink="">
        <xdr:nvSpPr>
          <xdr:cNvPr id="4" name="TextBox 3"/>
          <xdr:cNvSpPr txBox="1"/>
        </xdr:nvSpPr>
        <xdr:spPr>
          <a:xfrm>
            <a:off x="2794000" y="5791200"/>
            <a:ext cx="1003736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>
                <a:solidFill>
                  <a:schemeClr val="bg1"/>
                </a:solidFill>
              </a:rPr>
              <a:t>Melvin Owens</a:t>
            </a:r>
          </a:p>
        </xdr:txBody>
      </xdr:sp>
    </xdr:grpSp>
    <xdr:clientData/>
  </xdr:twoCellAnchor>
  <xdr:twoCellAnchor>
    <xdr:from>
      <xdr:col>0</xdr:col>
      <xdr:colOff>313871</xdr:colOff>
      <xdr:row>48</xdr:row>
      <xdr:rowOff>76200</xdr:rowOff>
    </xdr:from>
    <xdr:to>
      <xdr:col>5</xdr:col>
      <xdr:colOff>59870</xdr:colOff>
      <xdr:row>65</xdr:row>
      <xdr:rowOff>25399</xdr:rowOff>
    </xdr:to>
    <xdr:grpSp>
      <xdr:nvGrpSpPr>
        <xdr:cNvPr id="7" name="Group 6"/>
        <xdr:cNvGrpSpPr/>
      </xdr:nvGrpSpPr>
      <xdr:grpSpPr>
        <a:xfrm>
          <a:off x="313871" y="10858500"/>
          <a:ext cx="3873499" cy="2946399"/>
          <a:chOff x="2476500" y="10236200"/>
          <a:chExt cx="16459292" cy="11506199"/>
        </a:xfrm>
      </xdr:grpSpPr>
      <xdr:pic>
        <xdr:nvPicPr>
          <xdr:cNvPr id="5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76500" y="10236200"/>
            <a:ext cx="16459292" cy="1150619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chemeClr val="bg2"/>
                  </a:outerShdw>
                </a:effectLst>
              </a14:hiddenEffects>
            </a:ext>
          </a:extLst>
        </xdr:spPr>
      </xdr:pic>
      <xdr:sp macro="" textlink="">
        <xdr:nvSpPr>
          <xdr:cNvPr id="6" name="Rectangle 5"/>
          <xdr:cNvSpPr/>
        </xdr:nvSpPr>
        <xdr:spPr>
          <a:xfrm>
            <a:off x="11252200" y="14655800"/>
            <a:ext cx="482600" cy="4572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 editAs="oneCell">
    <xdr:from>
      <xdr:col>7</xdr:col>
      <xdr:colOff>685800</xdr:colOff>
      <xdr:row>47</xdr:row>
      <xdr:rowOff>190500</xdr:rowOff>
    </xdr:from>
    <xdr:to>
      <xdr:col>13</xdr:col>
      <xdr:colOff>288989</xdr:colOff>
      <xdr:row>81</xdr:row>
      <xdr:rowOff>110718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5" t="2651" r="5515" b="4735"/>
        <a:stretch/>
      </xdr:blipFill>
      <xdr:spPr>
        <a:xfrm>
          <a:off x="6464300" y="10744200"/>
          <a:ext cx="4556189" cy="5787618"/>
        </a:xfrm>
        <a:prstGeom prst="rect">
          <a:avLst/>
        </a:prstGeom>
      </xdr:spPr>
    </xdr:pic>
    <xdr:clientData/>
  </xdr:twoCellAnchor>
  <xdr:twoCellAnchor editAs="oneCell">
    <xdr:from>
      <xdr:col>14</xdr:col>
      <xdr:colOff>107163</xdr:colOff>
      <xdr:row>48</xdr:row>
      <xdr:rowOff>37451</xdr:rowOff>
    </xdr:from>
    <xdr:to>
      <xdr:col>21</xdr:col>
      <xdr:colOff>812977</xdr:colOff>
      <xdr:row>74</xdr:row>
      <xdr:rowOff>140854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3" t="2941" r="3789" b="5392"/>
        <a:stretch/>
      </xdr:blipFill>
      <xdr:spPr>
        <a:xfrm>
          <a:off x="11664163" y="10819751"/>
          <a:ext cx="6484314" cy="45865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1:B62"/>
  <sheetViews>
    <sheetView tabSelected="1" workbookViewId="0">
      <selection activeCell="C65" sqref="C65"/>
    </sheetView>
  </sheetViews>
  <sheetFormatPr baseColWidth="10" defaultRowHeight="13" x14ac:dyDescent="0.15"/>
  <sheetData>
    <row r="61" spans="2:2" ht="15" x14ac:dyDescent="0.2">
      <c r="B61" s="21" t="s">
        <v>322</v>
      </c>
    </row>
    <row r="62" spans="2:2" ht="15" x14ac:dyDescent="0.2">
      <c r="B62" s="21" t="s">
        <v>323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topLeftCell="A28" zoomScaleNormal="110" zoomScalePageLayoutView="110" workbookViewId="0">
      <selection activeCell="H23" sqref="H23"/>
    </sheetView>
  </sheetViews>
  <sheetFormatPr baseColWidth="10" defaultRowHeight="13" x14ac:dyDescent="0.15"/>
  <sheetData>
    <row r="1" spans="1:7" ht="18" x14ac:dyDescent="0.2">
      <c r="A1" s="22" t="s">
        <v>330</v>
      </c>
    </row>
    <row r="2" spans="1:7" ht="18" x14ac:dyDescent="0.2">
      <c r="A2" s="22" t="s">
        <v>331</v>
      </c>
    </row>
    <row r="3" spans="1:7" ht="18" x14ac:dyDescent="0.2">
      <c r="A3" s="22"/>
    </row>
    <row r="4" spans="1:7" ht="18" x14ac:dyDescent="0.2">
      <c r="A4" s="22" t="s">
        <v>329</v>
      </c>
    </row>
    <row r="6" spans="1:7" ht="18" x14ac:dyDescent="0.2">
      <c r="A6" s="23" t="s">
        <v>324</v>
      </c>
      <c r="B6" s="23"/>
      <c r="C6" s="23" t="s">
        <v>332</v>
      </c>
      <c r="D6" s="23"/>
      <c r="E6" s="23"/>
      <c r="F6" s="23"/>
      <c r="G6" s="23"/>
    </row>
    <row r="7" spans="1:7" ht="18" x14ac:dyDescent="0.2">
      <c r="A7" s="23" t="s">
        <v>325</v>
      </c>
      <c r="B7" s="23"/>
      <c r="C7" s="23" t="s">
        <v>326</v>
      </c>
      <c r="D7" s="23"/>
      <c r="E7" s="23"/>
      <c r="F7" s="23"/>
      <c r="G7" s="23"/>
    </row>
    <row r="8" spans="1:7" ht="18" x14ac:dyDescent="0.2">
      <c r="A8" s="23" t="s">
        <v>333</v>
      </c>
      <c r="B8" s="23"/>
      <c r="C8" s="23"/>
      <c r="D8" s="23"/>
      <c r="E8" s="23"/>
      <c r="F8" s="23"/>
      <c r="G8" s="23"/>
    </row>
    <row r="9" spans="1:7" ht="18" x14ac:dyDescent="0.2">
      <c r="A9" s="23"/>
      <c r="B9" s="23" t="s">
        <v>327</v>
      </c>
      <c r="C9" s="23"/>
      <c r="D9" s="23"/>
      <c r="E9" s="23"/>
      <c r="F9" s="23"/>
      <c r="G9" s="23"/>
    </row>
    <row r="10" spans="1:7" ht="18" x14ac:dyDescent="0.2">
      <c r="A10" s="23" t="s">
        <v>328</v>
      </c>
      <c r="B10" s="23"/>
      <c r="C10" s="23"/>
      <c r="D10" s="23"/>
      <c r="E10" s="23"/>
      <c r="F10" s="23"/>
      <c r="G10" s="23"/>
    </row>
    <row r="12" spans="1:7" ht="18" x14ac:dyDescent="0.2">
      <c r="A12" s="26" t="s">
        <v>340</v>
      </c>
    </row>
    <row r="14" spans="1:7" ht="18" x14ac:dyDescent="0.2">
      <c r="A14" s="24" t="s">
        <v>358</v>
      </c>
    </row>
    <row r="15" spans="1:7" ht="18" x14ac:dyDescent="0.2">
      <c r="A15" s="24" t="s">
        <v>357</v>
      </c>
    </row>
    <row r="16" spans="1:7" ht="18" x14ac:dyDescent="0.2">
      <c r="A16" s="30" t="s">
        <v>359</v>
      </c>
    </row>
    <row r="17" spans="1:1" ht="18" x14ac:dyDescent="0.2">
      <c r="A17" s="30" t="s">
        <v>356</v>
      </c>
    </row>
    <row r="18" spans="1:1" ht="18" x14ac:dyDescent="0.2">
      <c r="A18" s="30" t="s">
        <v>360</v>
      </c>
    </row>
    <row r="19" spans="1:1" s="24" customFormat="1" ht="18" x14ac:dyDescent="0.2"/>
    <row r="20" spans="1:1" s="24" customFormat="1" ht="18" x14ac:dyDescent="0.2">
      <c r="A20" s="25" t="s">
        <v>334</v>
      </c>
    </row>
    <row r="21" spans="1:1" s="24" customFormat="1" ht="18" x14ac:dyDescent="0.2"/>
    <row r="22" spans="1:1" s="24" customFormat="1" ht="18" x14ac:dyDescent="0.2">
      <c r="A22" s="24" t="s">
        <v>342</v>
      </c>
    </row>
    <row r="23" spans="1:1" s="24" customFormat="1" ht="18" x14ac:dyDescent="0.2">
      <c r="A23" s="24" t="s">
        <v>337</v>
      </c>
    </row>
    <row r="24" spans="1:1" s="24" customFormat="1" ht="18" x14ac:dyDescent="0.2">
      <c r="A24" s="24" t="s">
        <v>341</v>
      </c>
    </row>
    <row r="25" spans="1:1" s="24" customFormat="1" ht="18" x14ac:dyDescent="0.2">
      <c r="A25" s="24" t="s">
        <v>343</v>
      </c>
    </row>
    <row r="26" spans="1:1" s="24" customFormat="1" ht="18" x14ac:dyDescent="0.2">
      <c r="A26" s="24" t="s">
        <v>338</v>
      </c>
    </row>
    <row r="27" spans="1:1" s="24" customFormat="1" ht="18" x14ac:dyDescent="0.2">
      <c r="A27" s="24" t="s">
        <v>339</v>
      </c>
    </row>
    <row r="28" spans="1:1" s="24" customFormat="1" ht="18" x14ac:dyDescent="0.2">
      <c r="A28" s="24" t="s">
        <v>344</v>
      </c>
    </row>
    <row r="29" spans="1:1" s="24" customFormat="1" ht="18" x14ac:dyDescent="0.2"/>
    <row r="30" spans="1:1" s="24" customFormat="1" ht="18" x14ac:dyDescent="0.2">
      <c r="A30" s="25" t="s">
        <v>335</v>
      </c>
    </row>
    <row r="31" spans="1:1" s="24" customFormat="1" ht="18" x14ac:dyDescent="0.2"/>
    <row r="32" spans="1:1" s="24" customFormat="1" ht="18" x14ac:dyDescent="0.2">
      <c r="A32" s="24" t="s">
        <v>353</v>
      </c>
    </row>
    <row r="33" spans="1:1" s="24" customFormat="1" ht="18" x14ac:dyDescent="0.2">
      <c r="A33" s="24" t="s">
        <v>354</v>
      </c>
    </row>
    <row r="34" spans="1:1" s="24" customFormat="1" ht="18" x14ac:dyDescent="0.2">
      <c r="A34" s="24" t="s">
        <v>355</v>
      </c>
    </row>
    <row r="35" spans="1:1" s="24" customFormat="1" ht="18" x14ac:dyDescent="0.2">
      <c r="A35" s="24" t="s">
        <v>348</v>
      </c>
    </row>
    <row r="36" spans="1:1" s="24" customFormat="1" ht="18" x14ac:dyDescent="0.2">
      <c r="A36" s="24" t="s">
        <v>349</v>
      </c>
    </row>
    <row r="37" spans="1:1" s="24" customFormat="1" ht="18" x14ac:dyDescent="0.2"/>
    <row r="38" spans="1:1" s="24" customFormat="1" ht="18" x14ac:dyDescent="0.2">
      <c r="A38" s="25" t="s">
        <v>336</v>
      </c>
    </row>
    <row r="39" spans="1:1" s="24" customFormat="1" ht="18" x14ac:dyDescent="0.2"/>
    <row r="40" spans="1:1" s="24" customFormat="1" ht="18" x14ac:dyDescent="0.2">
      <c r="A40" s="24" t="s">
        <v>350</v>
      </c>
    </row>
    <row r="41" spans="1:1" s="24" customFormat="1" ht="18" x14ac:dyDescent="0.2">
      <c r="A41" s="24" t="s">
        <v>361</v>
      </c>
    </row>
    <row r="42" spans="1:1" s="24" customFormat="1" ht="18" x14ac:dyDescent="0.2">
      <c r="A42" s="24" t="s">
        <v>351</v>
      </c>
    </row>
    <row r="43" spans="1:1" s="24" customFormat="1" ht="18" x14ac:dyDescent="0.2">
      <c r="A43" s="24" t="s">
        <v>352</v>
      </c>
    </row>
    <row r="44" spans="1:1" s="24" customFormat="1" ht="18" x14ac:dyDescent="0.2">
      <c r="A44" s="24" t="s">
        <v>362</v>
      </c>
    </row>
    <row r="45" spans="1:1" s="24" customFormat="1" ht="18" x14ac:dyDescent="0.2"/>
    <row r="46" spans="1:1" s="24" customFormat="1" ht="18" x14ac:dyDescent="0.2"/>
    <row r="47" spans="1:1" s="24" customFormat="1" ht="18" x14ac:dyDescent="0.2"/>
    <row r="48" spans="1:1" s="24" customFormat="1" ht="18" x14ac:dyDescent="0.2"/>
    <row r="49" s="24" customFormat="1" ht="18" x14ac:dyDescent="0.2"/>
    <row r="50" s="24" customFormat="1" ht="18" x14ac:dyDescent="0.2"/>
    <row r="51" s="24" customFormat="1" ht="18" x14ac:dyDescent="0.2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56"/>
  <sheetViews>
    <sheetView workbookViewId="0">
      <selection activeCell="H59" sqref="H59"/>
    </sheetView>
  </sheetViews>
  <sheetFormatPr baseColWidth="10" defaultRowHeight="13" x14ac:dyDescent="0.15"/>
  <cols>
    <col min="1" max="1" width="10.83203125" style="20"/>
    <col min="2" max="2" width="11.83203125" bestFit="1" customWidth="1"/>
    <col min="3" max="3" width="11.33203125" bestFit="1" customWidth="1"/>
  </cols>
  <sheetData>
    <row r="3" spans="1:5" x14ac:dyDescent="0.15">
      <c r="D3" t="s">
        <v>368</v>
      </c>
      <c r="E3" t="s">
        <v>368</v>
      </c>
    </row>
    <row r="4" spans="1:5" x14ac:dyDescent="0.15">
      <c r="D4" t="s">
        <v>369</v>
      </c>
      <c r="E4" t="s">
        <v>369</v>
      </c>
    </row>
    <row r="5" spans="1:5" x14ac:dyDescent="0.15">
      <c r="A5" s="20" t="s">
        <v>363</v>
      </c>
      <c r="B5" t="s">
        <v>366</v>
      </c>
      <c r="C5" t="s">
        <v>367</v>
      </c>
      <c r="D5" t="s">
        <v>364</v>
      </c>
      <c r="E5" t="s">
        <v>365</v>
      </c>
    </row>
    <row r="6" spans="1:5" ht="14" x14ac:dyDescent="0.15">
      <c r="A6" s="35">
        <v>26</v>
      </c>
      <c r="B6" s="32">
        <v>39.059864670000003</v>
      </c>
      <c r="C6" s="33">
        <v>-79.683223780000006</v>
      </c>
      <c r="D6" s="34">
        <v>4324245.2896097107</v>
      </c>
      <c r="E6" s="34">
        <v>613927.9064845856</v>
      </c>
    </row>
    <row r="7" spans="1:5" ht="14" x14ac:dyDescent="0.15">
      <c r="A7" s="35">
        <v>27</v>
      </c>
      <c r="B7" s="32">
        <v>39.05962753</v>
      </c>
      <c r="C7" s="33">
        <v>-79.683854760000003</v>
      </c>
      <c r="D7" s="34">
        <v>4324218.1813203208</v>
      </c>
      <c r="E7" s="34">
        <v>613873.6928949008</v>
      </c>
    </row>
    <row r="8" spans="1:5" ht="14" x14ac:dyDescent="0.15">
      <c r="A8" s="35">
        <v>28</v>
      </c>
      <c r="B8" s="32">
        <v>39.058295399999999</v>
      </c>
      <c r="C8" s="33">
        <v>-79.684130100000004</v>
      </c>
      <c r="D8" s="34">
        <v>4324069.998799962</v>
      </c>
      <c r="E8" s="34">
        <v>613852.00924574886</v>
      </c>
    </row>
    <row r="9" spans="1:5" ht="14" x14ac:dyDescent="0.15">
      <c r="A9" s="35">
        <v>29</v>
      </c>
      <c r="B9" s="32">
        <v>39.059239400000003</v>
      </c>
      <c r="C9" s="33">
        <v>-79.684091710000004</v>
      </c>
      <c r="D9" s="34">
        <v>4324174.8104075408</v>
      </c>
      <c r="E9" s="34">
        <v>613853.81456497847</v>
      </c>
    </row>
    <row r="10" spans="1:5" ht="14" x14ac:dyDescent="0.15">
      <c r="A10" s="35">
        <v>30</v>
      </c>
      <c r="B10" s="32">
        <v>39.059977879999998</v>
      </c>
      <c r="C10" s="33">
        <v>-79.684600149999994</v>
      </c>
      <c r="D10" s="34">
        <v>4324256.1287634494</v>
      </c>
      <c r="E10" s="34">
        <v>613808.63635553699</v>
      </c>
    </row>
    <row r="11" spans="1:5" ht="14" x14ac:dyDescent="0.15">
      <c r="A11" s="35">
        <v>31</v>
      </c>
      <c r="B11" s="32">
        <v>39.057098449999998</v>
      </c>
      <c r="C11" s="33">
        <v>-79.684841520000006</v>
      </c>
      <c r="D11" s="34">
        <v>4323936.2722957674</v>
      </c>
      <c r="E11" s="34">
        <v>613792.37491763453</v>
      </c>
    </row>
    <row r="12" spans="1:5" ht="14" x14ac:dyDescent="0.15">
      <c r="A12" s="35">
        <v>32</v>
      </c>
      <c r="B12" s="32">
        <v>39.060912899999998</v>
      </c>
      <c r="C12" s="33">
        <v>-79.685209400000005</v>
      </c>
      <c r="D12" s="34">
        <v>4324359.1328437254</v>
      </c>
      <c r="E12" s="34">
        <v>613754.42126146751</v>
      </c>
    </row>
    <row r="13" spans="1:5" ht="14" x14ac:dyDescent="0.15">
      <c r="A13" s="35">
        <v>33</v>
      </c>
      <c r="B13" s="32">
        <v>39.056194060000003</v>
      </c>
      <c r="C13" s="33">
        <v>-79.685505719999995</v>
      </c>
      <c r="D13" s="34">
        <v>4323835.0732028</v>
      </c>
      <c r="E13" s="34">
        <v>613736.3549109567</v>
      </c>
    </row>
    <row r="14" spans="1:5" ht="14" x14ac:dyDescent="0.15">
      <c r="A14" s="35">
        <v>34</v>
      </c>
      <c r="B14" s="32">
        <v>39.055774300000003</v>
      </c>
      <c r="C14" s="33">
        <v>-79.685826759999998</v>
      </c>
      <c r="D14" s="34">
        <v>4323788.0872407034</v>
      </c>
      <c r="E14" s="34">
        <v>613709.24932359974</v>
      </c>
    </row>
    <row r="15" spans="1:5" ht="14" x14ac:dyDescent="0.15">
      <c r="A15" s="35">
        <v>35</v>
      </c>
      <c r="B15" s="32">
        <v>39.061124939999999</v>
      </c>
      <c r="C15" s="33">
        <v>-79.686688399999994</v>
      </c>
      <c r="D15" s="34">
        <v>4324380.8142358484</v>
      </c>
      <c r="E15" s="34">
        <v>613626.1149763827</v>
      </c>
    </row>
    <row r="16" spans="1:5" ht="14" x14ac:dyDescent="0.15">
      <c r="A16" s="35">
        <v>36</v>
      </c>
      <c r="B16" s="32">
        <v>39.060049759999998</v>
      </c>
      <c r="C16" s="33">
        <v>-79.686645650000003</v>
      </c>
      <c r="D16" s="34">
        <v>4324261.5460409969</v>
      </c>
      <c r="E16" s="34">
        <v>613631.53761522681</v>
      </c>
    </row>
    <row r="17" spans="1:5" ht="14" x14ac:dyDescent="0.15">
      <c r="A17" s="35">
        <v>37</v>
      </c>
      <c r="B17" s="32">
        <v>39.057769149999999</v>
      </c>
      <c r="C17" s="33">
        <v>-79.686562559999999</v>
      </c>
      <c r="D17" s="34">
        <v>4324008.5517852418</v>
      </c>
      <c r="E17" s="34">
        <v>613642.38341130468</v>
      </c>
    </row>
    <row r="18" spans="1:5" ht="14" x14ac:dyDescent="0.15">
      <c r="A18" s="35">
        <v>38</v>
      </c>
      <c r="B18" s="32">
        <v>39.058131539999998</v>
      </c>
      <c r="C18" s="33">
        <v>-79.686931790000003</v>
      </c>
      <c r="D18" s="34">
        <v>4324048.3075242536</v>
      </c>
      <c r="E18" s="34">
        <v>613609.85454783612</v>
      </c>
    </row>
    <row r="19" spans="1:5" ht="14" x14ac:dyDescent="0.15">
      <c r="A19" s="35">
        <v>39</v>
      </c>
      <c r="B19" s="32">
        <v>39.055330210000001</v>
      </c>
      <c r="C19" s="33">
        <v>-79.686879219999994</v>
      </c>
      <c r="D19" s="34">
        <v>4323737.4865985001</v>
      </c>
      <c r="E19" s="34">
        <v>613618.89337012777</v>
      </c>
    </row>
    <row r="20" spans="1:5" ht="14" x14ac:dyDescent="0.15">
      <c r="A20" s="35">
        <v>40</v>
      </c>
      <c r="B20" s="32">
        <v>39.059060909999999</v>
      </c>
      <c r="C20" s="33">
        <v>-79.687039900000002</v>
      </c>
      <c r="D20" s="34">
        <v>4324151.3122411575</v>
      </c>
      <c r="E20" s="34">
        <v>613599.01072799135</v>
      </c>
    </row>
    <row r="21" spans="1:5" ht="14" x14ac:dyDescent="0.15">
      <c r="A21" s="35">
        <v>41</v>
      </c>
      <c r="B21" s="32">
        <v>39.061592189999999</v>
      </c>
      <c r="C21" s="33">
        <v>-79.689144350000007</v>
      </c>
      <c r="D21" s="34">
        <v>4324429.6006832775</v>
      </c>
      <c r="E21" s="34">
        <v>613412.87373026076</v>
      </c>
    </row>
    <row r="22" spans="1:5" ht="14" x14ac:dyDescent="0.15">
      <c r="A22" s="35">
        <v>42</v>
      </c>
      <c r="B22" s="32">
        <v>39.061493429999999</v>
      </c>
      <c r="C22" s="33">
        <v>-79.687600579999994</v>
      </c>
      <c r="D22" s="34">
        <v>4324420.5683967127</v>
      </c>
      <c r="E22" s="34">
        <v>613546.60102559451</v>
      </c>
    </row>
    <row r="23" spans="1:5" ht="14" x14ac:dyDescent="0.15">
      <c r="A23" s="35">
        <v>43</v>
      </c>
      <c r="B23" s="32">
        <v>39.056575940000002</v>
      </c>
      <c r="C23" s="33">
        <v>-79.687608019999999</v>
      </c>
      <c r="D23" s="34">
        <v>4323874.8245842466</v>
      </c>
      <c r="E23" s="34">
        <v>613553.83542717318</v>
      </c>
    </row>
    <row r="24" spans="1:5" ht="14" x14ac:dyDescent="0.15">
      <c r="A24" s="35">
        <v>44</v>
      </c>
      <c r="B24" s="32">
        <v>39.057131099999999</v>
      </c>
      <c r="C24" s="33">
        <v>-79.687743949999998</v>
      </c>
      <c r="D24" s="34">
        <v>4323936.2654164974</v>
      </c>
      <c r="E24" s="34">
        <v>613541.1844802273</v>
      </c>
    </row>
    <row r="25" spans="1:5" ht="14" x14ac:dyDescent="0.15">
      <c r="A25" s="35">
        <v>45</v>
      </c>
      <c r="B25" s="32">
        <v>39.059335240000003</v>
      </c>
      <c r="C25" s="33">
        <v>-79.688267089999997</v>
      </c>
      <c r="D25" s="34">
        <v>4324180.2235246189</v>
      </c>
      <c r="E25" s="34">
        <v>613492.38951661473</v>
      </c>
    </row>
    <row r="26" spans="1:5" ht="14" x14ac:dyDescent="0.15">
      <c r="A26" s="35">
        <v>46</v>
      </c>
      <c r="B26" s="32">
        <v>39.061315759999999</v>
      </c>
      <c r="C26" s="33">
        <v>-79.687729189999999</v>
      </c>
      <c r="D26" s="34">
        <v>4324400.6901799953</v>
      </c>
      <c r="E26" s="34">
        <v>613535.75812504638</v>
      </c>
    </row>
    <row r="27" spans="1:5" ht="14" x14ac:dyDescent="0.15">
      <c r="A27" s="35">
        <v>47</v>
      </c>
      <c r="B27" s="32">
        <v>39.057461400000001</v>
      </c>
      <c r="C27" s="33">
        <v>-79.688155539999997</v>
      </c>
      <c r="D27" s="34">
        <v>4323972.4073644169</v>
      </c>
      <c r="E27" s="34">
        <v>613505.04199348029</v>
      </c>
    </row>
    <row r="28" spans="1:5" ht="14" x14ac:dyDescent="0.15">
      <c r="A28" s="35">
        <v>48</v>
      </c>
      <c r="B28" s="32">
        <v>39.060719499999998</v>
      </c>
      <c r="C28" s="33">
        <v>-79.688283260000006</v>
      </c>
      <c r="D28" s="34">
        <v>4324333.8261209819</v>
      </c>
      <c r="E28" s="34">
        <v>613488.77384599997</v>
      </c>
    </row>
    <row r="29" spans="1:5" ht="14" x14ac:dyDescent="0.15">
      <c r="A29" s="35">
        <v>49</v>
      </c>
      <c r="B29" s="32">
        <v>39.058374950000001</v>
      </c>
      <c r="C29" s="33">
        <v>-79.688305729999996</v>
      </c>
      <c r="D29" s="34">
        <v>4324073.6039566249</v>
      </c>
      <c r="E29" s="34">
        <v>613490.58384445705</v>
      </c>
    </row>
    <row r="30" spans="1:5" ht="14" x14ac:dyDescent="0.15">
      <c r="A30" s="35">
        <v>50</v>
      </c>
      <c r="B30" s="32">
        <v>39.05985854</v>
      </c>
      <c r="C30" s="33">
        <v>-79.688466270000006</v>
      </c>
      <c r="D30" s="34">
        <v>4324238.0497104749</v>
      </c>
      <c r="E30" s="34">
        <v>613474.3178243736</v>
      </c>
    </row>
    <row r="31" spans="1:5" ht="14" x14ac:dyDescent="0.15">
      <c r="A31" s="35">
        <v>51</v>
      </c>
      <c r="B31" s="32">
        <v>39.061185889999997</v>
      </c>
      <c r="C31" s="33">
        <v>-79.682383580000007</v>
      </c>
      <c r="D31" s="34">
        <v>4324392.970138683</v>
      </c>
      <c r="E31" s="34">
        <v>613998.47835586453</v>
      </c>
    </row>
    <row r="32" spans="1:5" ht="14" x14ac:dyDescent="0.15">
      <c r="A32" s="35">
        <v>52</v>
      </c>
      <c r="B32" s="32">
        <v>39.061098540000003</v>
      </c>
      <c r="C32" s="33">
        <v>-79.68301099</v>
      </c>
      <c r="D32" s="34">
        <v>4324382.4892519331</v>
      </c>
      <c r="E32" s="34">
        <v>613944.33409481111</v>
      </c>
    </row>
    <row r="33" spans="1:5" ht="14" x14ac:dyDescent="0.15">
      <c r="A33" s="35">
        <v>53</v>
      </c>
      <c r="B33" s="32">
        <v>39.061472049999999</v>
      </c>
      <c r="C33" s="33">
        <v>-79.684033589999999</v>
      </c>
      <c r="D33" s="34">
        <v>4324422.6589816213</v>
      </c>
      <c r="E33" s="34">
        <v>613855.25666305353</v>
      </c>
    </row>
    <row r="34" spans="1:5" ht="14" x14ac:dyDescent="0.15">
      <c r="A34" s="35">
        <v>54</v>
      </c>
      <c r="B34" s="32">
        <v>39.061656540000001</v>
      </c>
      <c r="C34" s="33">
        <v>-79.683646620000005</v>
      </c>
      <c r="D34" s="34">
        <v>4324443.6183135509</v>
      </c>
      <c r="E34" s="34">
        <v>613888.44142659323</v>
      </c>
    </row>
    <row r="35" spans="1:5" ht="14" x14ac:dyDescent="0.15">
      <c r="A35" s="35">
        <v>55</v>
      </c>
      <c r="B35" s="32">
        <v>39.062165739999998</v>
      </c>
      <c r="C35" s="33">
        <v>-79.684141850000003</v>
      </c>
      <c r="D35" s="34">
        <v>4324499.5079106009</v>
      </c>
      <c r="E35" s="34">
        <v>613844.77550456917</v>
      </c>
    </row>
    <row r="36" spans="1:5" ht="14" x14ac:dyDescent="0.15">
      <c r="A36" s="35">
        <v>56</v>
      </c>
      <c r="B36" s="32">
        <v>39.062177660000003</v>
      </c>
      <c r="C36" s="33">
        <v>-79.687997379999999</v>
      </c>
      <c r="D36" s="34">
        <v>4324496.0073295496</v>
      </c>
      <c r="E36" s="34">
        <v>613511.17338427855</v>
      </c>
    </row>
    <row r="37" spans="1:5" ht="14" x14ac:dyDescent="0.15">
      <c r="A37" s="35">
        <v>57</v>
      </c>
      <c r="B37" s="32">
        <v>39.062555430000003</v>
      </c>
      <c r="C37" s="33">
        <v>-79.685204540000001</v>
      </c>
      <c r="D37" s="34">
        <v>4324541.4241764518</v>
      </c>
      <c r="E37" s="34">
        <v>613752.20534972777</v>
      </c>
    </row>
    <row r="38" spans="1:5" ht="14" x14ac:dyDescent="0.15">
      <c r="A38" s="35">
        <v>58</v>
      </c>
      <c r="B38" s="32">
        <v>39.06267716</v>
      </c>
      <c r="C38" s="33">
        <v>-79.686231840000005</v>
      </c>
      <c r="D38" s="34">
        <v>4324553.6480238419</v>
      </c>
      <c r="E38" s="34">
        <v>613663.12791595201</v>
      </c>
    </row>
    <row r="39" spans="1:5" ht="14" x14ac:dyDescent="0.15">
      <c r="A39" s="35">
        <v>59</v>
      </c>
      <c r="B39" s="32">
        <v>39.063224470000002</v>
      </c>
      <c r="C39" s="33">
        <v>-79.685918889999996</v>
      </c>
      <c r="D39" s="34">
        <v>4324614.7791005578</v>
      </c>
      <c r="E39" s="34">
        <v>613689.3263354355</v>
      </c>
    </row>
    <row r="40" spans="1:5" ht="14" x14ac:dyDescent="0.15">
      <c r="A40" s="35">
        <v>60</v>
      </c>
      <c r="B40" s="32">
        <v>39.063695600000003</v>
      </c>
      <c r="C40" s="33">
        <v>-79.685829409999997</v>
      </c>
      <c r="D40" s="34">
        <v>4324667.1762977559</v>
      </c>
      <c r="E40" s="34">
        <v>613696.31221406371</v>
      </c>
    </row>
    <row r="41" spans="1:5" ht="14" x14ac:dyDescent="0.15">
      <c r="A41" s="35">
        <v>61</v>
      </c>
      <c r="B41" s="32">
        <v>39.064134129999999</v>
      </c>
      <c r="C41" s="33">
        <v>-79.685639589999994</v>
      </c>
      <c r="D41" s="34">
        <v>4324716.0811803248</v>
      </c>
      <c r="E41" s="34">
        <v>613712.03153221961</v>
      </c>
    </row>
    <row r="42" spans="1:5" ht="14" x14ac:dyDescent="0.15">
      <c r="A42" s="35">
        <v>62</v>
      </c>
      <c r="B42" s="32">
        <v>39.064458199999997</v>
      </c>
      <c r="C42" s="33">
        <v>-79.685068330000007</v>
      </c>
      <c r="D42" s="34">
        <v>4324752.761017547</v>
      </c>
      <c r="E42" s="34">
        <v>613760.93571357091</v>
      </c>
    </row>
    <row r="43" spans="1:5" ht="14" x14ac:dyDescent="0.15">
      <c r="A43" s="35">
        <v>63</v>
      </c>
      <c r="B43" s="32">
        <v>39.064280289999999</v>
      </c>
      <c r="C43" s="33">
        <v>-79.686040640000002</v>
      </c>
      <c r="D43" s="34">
        <v>4324731.7999528591</v>
      </c>
      <c r="E43" s="34">
        <v>613677.09891879652</v>
      </c>
    </row>
    <row r="44" spans="1:5" ht="14" x14ac:dyDescent="0.15">
      <c r="A44" s="35">
        <v>64</v>
      </c>
      <c r="B44" s="32">
        <v>39.065311739999999</v>
      </c>
      <c r="C44" s="33">
        <v>-79.685395700000001</v>
      </c>
      <c r="D44" s="34">
        <v>4324847.0756920269</v>
      </c>
      <c r="E44" s="34">
        <v>613731.242454038</v>
      </c>
    </row>
    <row r="45" spans="1:5" ht="14" x14ac:dyDescent="0.15">
      <c r="A45" s="35">
        <v>65</v>
      </c>
      <c r="B45" s="32">
        <v>39.065138480000002</v>
      </c>
      <c r="C45" s="33">
        <v>-79.683985750000005</v>
      </c>
      <c r="D45" s="34">
        <v>4324829.6133766854</v>
      </c>
      <c r="E45" s="34">
        <v>613853.50524197752</v>
      </c>
    </row>
    <row r="46" spans="1:5" ht="14" x14ac:dyDescent="0.15">
      <c r="A46" s="35">
        <v>66</v>
      </c>
      <c r="B46" s="32">
        <v>39.064798000000003</v>
      </c>
      <c r="C46" s="33">
        <v>-79.684496760000002</v>
      </c>
      <c r="D46" s="34">
        <v>4324791.187249478</v>
      </c>
      <c r="E46" s="34">
        <v>613809.84099845507</v>
      </c>
    </row>
    <row r="47" spans="1:5" ht="14" x14ac:dyDescent="0.15">
      <c r="A47" s="35">
        <v>67</v>
      </c>
      <c r="B47" s="32">
        <v>39.06426029</v>
      </c>
      <c r="C47" s="33">
        <v>-79.684264479999996</v>
      </c>
      <c r="D47" s="34">
        <v>4324731.8040279374</v>
      </c>
      <c r="E47" s="34">
        <v>613830.80101808044</v>
      </c>
    </row>
    <row r="48" spans="1:5" ht="14" x14ac:dyDescent="0.15">
      <c r="A48" s="35">
        <v>68</v>
      </c>
      <c r="B48" s="32">
        <v>39.06373945</v>
      </c>
      <c r="C48" s="33">
        <v>-79.684132829999996</v>
      </c>
      <c r="D48" s="34">
        <v>4324674.1669814251</v>
      </c>
      <c r="E48" s="34">
        <v>613843.02784717118</v>
      </c>
    </row>
    <row r="49" spans="1:5" ht="14" x14ac:dyDescent="0.15">
      <c r="A49" s="35">
        <v>69</v>
      </c>
      <c r="B49" s="32">
        <v>39.06295248</v>
      </c>
      <c r="C49" s="33">
        <v>-79.684127250000003</v>
      </c>
      <c r="D49" s="34">
        <v>4324586.8373196004</v>
      </c>
      <c r="E49" s="34">
        <v>613844.77485969744</v>
      </c>
    </row>
    <row r="50" spans="1:5" ht="14" x14ac:dyDescent="0.15">
      <c r="A50" s="35">
        <v>70</v>
      </c>
      <c r="B50" s="32">
        <v>39.063635249999997</v>
      </c>
      <c r="C50" s="33">
        <v>-79.683266700000004</v>
      </c>
      <c r="D50" s="34">
        <v>4324663.6885688454</v>
      </c>
      <c r="E50" s="34">
        <v>613918.13184684142</v>
      </c>
    </row>
    <row r="51" spans="1:5" ht="14" x14ac:dyDescent="0.15">
      <c r="A51" s="35">
        <v>71</v>
      </c>
      <c r="B51" s="32">
        <v>39.063254659999998</v>
      </c>
      <c r="C51" s="33">
        <v>-79.683011329999999</v>
      </c>
      <c r="D51" s="34">
        <v>4324621.771499685</v>
      </c>
      <c r="E51" s="34">
        <v>613940.83810032415</v>
      </c>
    </row>
    <row r="52" spans="1:5" ht="14" x14ac:dyDescent="0.15">
      <c r="A52" s="35">
        <v>72</v>
      </c>
      <c r="B52" s="32">
        <v>39.063309400000001</v>
      </c>
      <c r="C52" s="33">
        <v>-79.682283560000002</v>
      </c>
      <c r="D52" s="34">
        <v>4324628.7593099149</v>
      </c>
      <c r="E52" s="34">
        <v>614003.7162354514</v>
      </c>
    </row>
    <row r="53" spans="1:5" ht="14" x14ac:dyDescent="0.15">
      <c r="A53" s="35">
        <v>73</v>
      </c>
      <c r="B53" s="32">
        <v>39.063610179999998</v>
      </c>
      <c r="C53" s="33">
        <v>-79.682439470000006</v>
      </c>
      <c r="D53" s="34">
        <v>4324661.9437885163</v>
      </c>
      <c r="E53" s="34">
        <v>613989.74319878267</v>
      </c>
    </row>
    <row r="54" spans="1:5" ht="14" x14ac:dyDescent="0.15">
      <c r="A54" s="35">
        <v>74</v>
      </c>
      <c r="B54" s="32">
        <v>39.06495675</v>
      </c>
      <c r="C54" s="33">
        <v>-79.683221979999999</v>
      </c>
      <c r="D54" s="34">
        <v>4324810.402595032</v>
      </c>
      <c r="E54" s="34">
        <v>613919.87652652676</v>
      </c>
    </row>
    <row r="55" spans="1:5" ht="14" x14ac:dyDescent="0.15">
      <c r="A55" s="35">
        <v>75</v>
      </c>
      <c r="B55" s="32">
        <v>39.064667829999998</v>
      </c>
      <c r="C55" s="33">
        <v>-79.682722639999994</v>
      </c>
      <c r="D55" s="34">
        <v>4324778.9648941727</v>
      </c>
      <c r="E55" s="34">
        <v>613963.54271502746</v>
      </c>
    </row>
    <row r="56" spans="1:5" x14ac:dyDescent="0.15">
      <c r="A56" s="35"/>
      <c r="B56" s="31"/>
      <c r="C56" s="31"/>
      <c r="D56" s="31"/>
      <c r="E56" s="3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96"/>
  <sheetViews>
    <sheetView workbookViewId="0">
      <selection activeCell="C150" sqref="C150"/>
    </sheetView>
  </sheetViews>
  <sheetFormatPr baseColWidth="10" defaultColWidth="8.83203125" defaultRowHeight="13" x14ac:dyDescent="0.15"/>
  <cols>
    <col min="1" max="1" width="11.6640625" bestFit="1" customWidth="1"/>
    <col min="2" max="2" width="5.5" style="1" bestFit="1" customWidth="1"/>
    <col min="3" max="3" width="11.6640625" style="2" bestFit="1" customWidth="1"/>
    <col min="4" max="4" width="9.1640625" style="3" customWidth="1"/>
    <col min="5" max="5" width="12.1640625" style="4" customWidth="1"/>
    <col min="6" max="6" width="10.1640625" style="5" customWidth="1"/>
    <col min="7" max="7" width="9.1640625" style="6" customWidth="1"/>
    <col min="8" max="8" width="10.83203125" style="13" bestFit="1" customWidth="1"/>
    <col min="9" max="10" width="9.1640625" style="13" customWidth="1"/>
    <col min="11" max="11" width="11.33203125" style="7" customWidth="1"/>
    <col min="12" max="12" width="11.5" style="8" customWidth="1"/>
    <col min="13" max="13" width="9.1640625" style="9" customWidth="1"/>
    <col min="14" max="14" width="11.6640625" style="10" customWidth="1"/>
    <col min="15" max="15" width="17.6640625" style="11" customWidth="1"/>
    <col min="16" max="16" width="17.6640625" style="12" customWidth="1"/>
  </cols>
  <sheetData>
    <row r="1" spans="1:16" s="14" customFormat="1" ht="39" x14ac:dyDescent="0.15">
      <c r="A1" s="14" t="s">
        <v>304</v>
      </c>
      <c r="B1" s="15" t="s">
        <v>0</v>
      </c>
      <c r="C1" s="15" t="s">
        <v>1</v>
      </c>
      <c r="D1" s="15" t="s">
        <v>297</v>
      </c>
      <c r="E1" s="15" t="s">
        <v>298</v>
      </c>
      <c r="F1" s="15" t="s">
        <v>318</v>
      </c>
      <c r="G1" s="15" t="s">
        <v>299</v>
      </c>
      <c r="H1" s="28" t="s">
        <v>345</v>
      </c>
      <c r="I1" s="28" t="s">
        <v>346</v>
      </c>
      <c r="J1" s="28" t="s">
        <v>347</v>
      </c>
      <c r="K1" s="15" t="s">
        <v>300</v>
      </c>
      <c r="L1" s="15" t="s">
        <v>319</v>
      </c>
      <c r="M1" s="15" t="s">
        <v>301</v>
      </c>
      <c r="N1" s="15" t="s">
        <v>302</v>
      </c>
      <c r="O1" s="15" t="s">
        <v>303</v>
      </c>
      <c r="P1" s="15" t="s">
        <v>320</v>
      </c>
    </row>
    <row r="3" spans="1:16" x14ac:dyDescent="0.15">
      <c r="A3" s="20">
        <v>3</v>
      </c>
      <c r="B3" s="1">
        <v>26</v>
      </c>
      <c r="C3" s="27">
        <v>33359</v>
      </c>
      <c r="D3" s="19" t="s">
        <v>3</v>
      </c>
      <c r="E3" s="16">
        <v>0.71099999999999997</v>
      </c>
      <c r="F3" s="16">
        <v>2.7530000000000001</v>
      </c>
      <c r="G3" s="6">
        <v>30</v>
      </c>
      <c r="H3" s="29">
        <f>(E3/20.27)*10000</f>
        <v>350.76467686235816</v>
      </c>
      <c r="I3" s="29">
        <f t="shared" ref="I3:J3" si="0">(F3/20.27)*10000</f>
        <v>1358.1647755303406</v>
      </c>
      <c r="J3" s="29">
        <f t="shared" si="0"/>
        <v>14800.19733596448</v>
      </c>
      <c r="K3" s="16"/>
      <c r="L3" s="16"/>
    </row>
    <row r="4" spans="1:16" x14ac:dyDescent="0.15">
      <c r="A4" s="20">
        <v>3</v>
      </c>
      <c r="B4" s="1">
        <v>26</v>
      </c>
      <c r="C4" s="27">
        <v>33359</v>
      </c>
      <c r="D4" s="19" t="s">
        <v>4</v>
      </c>
      <c r="E4" s="16">
        <v>0.161</v>
      </c>
      <c r="F4" s="16">
        <v>1.649</v>
      </c>
      <c r="G4" s="6">
        <v>50</v>
      </c>
      <c r="H4" s="29">
        <f t="shared" ref="H4:H67" si="1">(E4/20.27)*10000</f>
        <v>79.427725703009372</v>
      </c>
      <c r="I4" s="29">
        <f t="shared" ref="I4:I67" si="2">(F4/20.27)*10000</f>
        <v>813.5175135668477</v>
      </c>
      <c r="J4" s="29">
        <f t="shared" ref="J4:J67" si="3">(G4/20.27)*10000</f>
        <v>24666.995559940799</v>
      </c>
      <c r="K4" s="16"/>
      <c r="L4" s="16"/>
    </row>
    <row r="5" spans="1:16" x14ac:dyDescent="0.15">
      <c r="A5" s="20">
        <v>3</v>
      </c>
      <c r="B5" s="1">
        <v>26</v>
      </c>
      <c r="C5" s="27">
        <v>33359</v>
      </c>
      <c r="D5" s="19" t="s">
        <v>5</v>
      </c>
      <c r="E5" s="16">
        <v>5.8999999999999997E-2</v>
      </c>
      <c r="F5" s="16">
        <v>0.84799999999999998</v>
      </c>
      <c r="G5" s="6">
        <v>160</v>
      </c>
      <c r="H5" s="29">
        <f t="shared" si="1"/>
        <v>29.107054760730144</v>
      </c>
      <c r="I5" s="29">
        <f t="shared" si="2"/>
        <v>418.3522446965959</v>
      </c>
      <c r="J5" s="29">
        <f t="shared" si="3"/>
        <v>78934.385791810564</v>
      </c>
      <c r="K5" s="16">
        <v>0.93100000000000005</v>
      </c>
      <c r="L5" s="16">
        <v>5.25</v>
      </c>
      <c r="M5" s="9">
        <v>240</v>
      </c>
      <c r="N5" s="10">
        <v>686.7</v>
      </c>
      <c r="O5" s="11">
        <v>1.3557594291539201E-3</v>
      </c>
      <c r="P5" s="12">
        <v>7.6452599388379203E-3</v>
      </c>
    </row>
    <row r="6" spans="1:16" x14ac:dyDescent="0.15">
      <c r="A6" s="20">
        <v>3</v>
      </c>
      <c r="B6" s="1">
        <v>27</v>
      </c>
      <c r="C6" s="27">
        <v>33359</v>
      </c>
      <c r="D6" s="19" t="s">
        <v>6</v>
      </c>
      <c r="E6" s="16">
        <v>0.86199999999999999</v>
      </c>
      <c r="F6" s="16">
        <v>0.34699999999999998</v>
      </c>
      <c r="G6" s="6">
        <v>40</v>
      </c>
      <c r="H6" s="29">
        <f t="shared" si="1"/>
        <v>425.25900345337936</v>
      </c>
      <c r="I6" s="29">
        <f t="shared" si="2"/>
        <v>171.18894918598915</v>
      </c>
      <c r="J6" s="29">
        <f t="shared" si="3"/>
        <v>19733.596447952641</v>
      </c>
      <c r="K6" s="16"/>
      <c r="L6" s="16"/>
    </row>
    <row r="7" spans="1:16" x14ac:dyDescent="0.15">
      <c r="A7" s="20">
        <v>3</v>
      </c>
      <c r="B7" s="1">
        <v>27</v>
      </c>
      <c r="C7" s="27">
        <v>33359</v>
      </c>
      <c r="D7" s="19" t="s">
        <v>7</v>
      </c>
      <c r="E7" s="16">
        <v>0.185</v>
      </c>
      <c r="F7" s="16">
        <v>3.4430000000000001</v>
      </c>
      <c r="G7" s="6">
        <v>80</v>
      </c>
      <c r="H7" s="29">
        <f t="shared" si="1"/>
        <v>91.26788357178097</v>
      </c>
      <c r="I7" s="29">
        <f t="shared" si="2"/>
        <v>1698.5693142575235</v>
      </c>
      <c r="J7" s="29">
        <f t="shared" si="3"/>
        <v>39467.192895905282</v>
      </c>
      <c r="K7" s="16"/>
      <c r="L7" s="16"/>
    </row>
    <row r="8" spans="1:16" x14ac:dyDescent="0.15">
      <c r="A8" s="20">
        <v>3</v>
      </c>
      <c r="B8" s="1">
        <v>27</v>
      </c>
      <c r="C8" s="27">
        <v>33359</v>
      </c>
      <c r="D8" s="19" t="s">
        <v>8</v>
      </c>
      <c r="E8" s="16">
        <v>7.2999999999999995E-2</v>
      </c>
      <c r="F8" s="16">
        <v>2.234</v>
      </c>
      <c r="G8" s="6">
        <v>90</v>
      </c>
      <c r="H8" s="29">
        <f t="shared" si="1"/>
        <v>36.013813517513569</v>
      </c>
      <c r="I8" s="29">
        <f t="shared" si="2"/>
        <v>1102.1213616181549</v>
      </c>
      <c r="J8" s="29">
        <f t="shared" si="3"/>
        <v>44400.592007893443</v>
      </c>
      <c r="K8" s="16">
        <v>1.1200000000000001</v>
      </c>
      <c r="L8" s="16">
        <v>6.024</v>
      </c>
      <c r="M8" s="9">
        <v>210</v>
      </c>
      <c r="N8" s="10">
        <v>716.7</v>
      </c>
      <c r="O8" s="11">
        <v>1.5627180131156701E-3</v>
      </c>
      <c r="P8" s="12">
        <v>8.4051904562578508E-3</v>
      </c>
    </row>
    <row r="9" spans="1:16" x14ac:dyDescent="0.15">
      <c r="A9" s="20">
        <v>3</v>
      </c>
      <c r="B9" s="1">
        <v>28</v>
      </c>
      <c r="C9" s="27">
        <v>33359</v>
      </c>
      <c r="D9" s="19" t="s">
        <v>9</v>
      </c>
      <c r="E9" s="16">
        <v>0.48599999999999999</v>
      </c>
      <c r="F9" s="16">
        <v>6.6189999999999998</v>
      </c>
      <c r="G9" s="6">
        <v>15</v>
      </c>
      <c r="H9" s="29">
        <f t="shared" si="1"/>
        <v>239.76319684262455</v>
      </c>
      <c r="I9" s="29">
        <f t="shared" si="2"/>
        <v>3265.4168722249628</v>
      </c>
      <c r="J9" s="29">
        <f t="shared" si="3"/>
        <v>7400.0986679822399</v>
      </c>
      <c r="K9" s="16"/>
      <c r="L9" s="16"/>
    </row>
    <row r="10" spans="1:16" x14ac:dyDescent="0.15">
      <c r="A10" s="20">
        <v>3</v>
      </c>
      <c r="B10" s="1">
        <v>28</v>
      </c>
      <c r="C10" s="27">
        <v>33359</v>
      </c>
      <c r="D10" s="19" t="s">
        <v>10</v>
      </c>
      <c r="E10" s="16">
        <v>0.36099999999999999</v>
      </c>
      <c r="F10" s="16">
        <v>1.526</v>
      </c>
      <c r="G10" s="6">
        <v>40</v>
      </c>
      <c r="H10" s="29">
        <f t="shared" si="1"/>
        <v>178.09570794277255</v>
      </c>
      <c r="I10" s="29">
        <f t="shared" si="2"/>
        <v>752.83670448939324</v>
      </c>
      <c r="J10" s="29">
        <f t="shared" si="3"/>
        <v>19733.596447952641</v>
      </c>
      <c r="K10" s="16"/>
      <c r="L10" s="16"/>
    </row>
    <row r="11" spans="1:16" x14ac:dyDescent="0.15">
      <c r="A11" s="20">
        <v>3</v>
      </c>
      <c r="B11" s="1">
        <v>28</v>
      </c>
      <c r="C11" s="27">
        <v>33359</v>
      </c>
      <c r="D11" s="19" t="s">
        <v>11</v>
      </c>
      <c r="E11" s="16">
        <v>0.108</v>
      </c>
      <c r="F11" s="16">
        <v>0.40500000000000003</v>
      </c>
      <c r="G11" s="6">
        <v>135</v>
      </c>
      <c r="H11" s="29">
        <f t="shared" si="1"/>
        <v>53.280710409472128</v>
      </c>
      <c r="I11" s="29">
        <f t="shared" si="2"/>
        <v>199.80266403552051</v>
      </c>
      <c r="J11" s="29">
        <f t="shared" si="3"/>
        <v>66600.888011840158</v>
      </c>
      <c r="K11" s="16">
        <v>0.95499999999999996</v>
      </c>
      <c r="L11" s="16">
        <v>8.5500000000000007</v>
      </c>
      <c r="M11" s="9">
        <v>190</v>
      </c>
      <c r="N11" s="10">
        <v>736.7</v>
      </c>
      <c r="O11" s="11">
        <v>1.2963214334193E-3</v>
      </c>
      <c r="P11" s="12">
        <v>1.16058096918691E-2</v>
      </c>
    </row>
    <row r="12" spans="1:16" x14ac:dyDescent="0.15">
      <c r="A12" s="20">
        <v>3</v>
      </c>
      <c r="B12" s="1">
        <v>29</v>
      </c>
      <c r="C12" s="27">
        <v>33359</v>
      </c>
      <c r="D12" s="19" t="s">
        <v>12</v>
      </c>
      <c r="E12" s="16">
        <v>0.73199999999999998</v>
      </c>
      <c r="F12" s="16">
        <v>1.0680000000000001</v>
      </c>
      <c r="G12" s="6">
        <v>5</v>
      </c>
      <c r="H12" s="29">
        <f t="shared" si="1"/>
        <v>361.12481499753329</v>
      </c>
      <c r="I12" s="29">
        <f t="shared" si="2"/>
        <v>526.8870251603355</v>
      </c>
      <c r="J12" s="29">
        <f t="shared" si="3"/>
        <v>2466.6995559940801</v>
      </c>
      <c r="K12" s="16"/>
      <c r="L12" s="16"/>
    </row>
    <row r="13" spans="1:16" x14ac:dyDescent="0.15">
      <c r="A13" s="20">
        <v>3</v>
      </c>
      <c r="B13" s="1">
        <v>29</v>
      </c>
      <c r="C13" s="27">
        <v>33359</v>
      </c>
      <c r="D13" s="19" t="s">
        <v>13</v>
      </c>
      <c r="E13" s="16">
        <v>0.20100000000000001</v>
      </c>
      <c r="F13" s="16">
        <v>1.37</v>
      </c>
      <c r="G13" s="6">
        <v>40</v>
      </c>
      <c r="H13" s="29">
        <f t="shared" si="1"/>
        <v>99.161322150962022</v>
      </c>
      <c r="I13" s="29">
        <f t="shared" si="2"/>
        <v>675.87567834237791</v>
      </c>
      <c r="J13" s="29">
        <f t="shared" si="3"/>
        <v>19733.596447952641</v>
      </c>
      <c r="K13" s="16"/>
      <c r="L13" s="16"/>
    </row>
    <row r="14" spans="1:16" x14ac:dyDescent="0.15">
      <c r="A14" s="20">
        <v>3</v>
      </c>
      <c r="B14" s="1">
        <v>29</v>
      </c>
      <c r="C14" s="27">
        <v>33359</v>
      </c>
      <c r="D14" s="19" t="s">
        <v>14</v>
      </c>
      <c r="E14" s="16">
        <v>0.26100000000000001</v>
      </c>
      <c r="F14" s="16">
        <v>0.52800000000000002</v>
      </c>
      <c r="G14" s="6">
        <v>60</v>
      </c>
      <c r="H14" s="29">
        <f t="shared" si="1"/>
        <v>128.76171682289097</v>
      </c>
      <c r="I14" s="29">
        <f t="shared" si="2"/>
        <v>260.48347311297488</v>
      </c>
      <c r="J14" s="29">
        <f t="shared" si="3"/>
        <v>29600.39467192896</v>
      </c>
      <c r="K14" s="16">
        <v>1.194</v>
      </c>
      <c r="L14" s="16">
        <v>2.9660000000000002</v>
      </c>
      <c r="M14" s="9">
        <v>105</v>
      </c>
      <c r="N14" s="10">
        <v>821.7</v>
      </c>
      <c r="O14" s="11">
        <v>1.4530850675429001E-3</v>
      </c>
      <c r="P14" s="12">
        <v>3.60958987465012E-3</v>
      </c>
    </row>
    <row r="15" spans="1:16" x14ac:dyDescent="0.15">
      <c r="A15" s="20">
        <v>3</v>
      </c>
      <c r="B15" s="1">
        <v>30</v>
      </c>
      <c r="C15" s="27">
        <v>33359</v>
      </c>
      <c r="D15" s="19" t="s">
        <v>15</v>
      </c>
      <c r="E15" s="16">
        <v>0.71199999999999997</v>
      </c>
      <c r="F15" s="16">
        <v>1.1779999999999999</v>
      </c>
      <c r="G15" s="6">
        <v>15</v>
      </c>
      <c r="H15" s="29">
        <f t="shared" si="1"/>
        <v>351.25801677355696</v>
      </c>
      <c r="I15" s="29">
        <f t="shared" si="2"/>
        <v>581.15441539220524</v>
      </c>
      <c r="J15" s="29">
        <f t="shared" si="3"/>
        <v>7400.0986679822399</v>
      </c>
      <c r="K15" s="16"/>
      <c r="L15" s="16"/>
    </row>
    <row r="16" spans="1:16" x14ac:dyDescent="0.15">
      <c r="A16" s="20">
        <v>3</v>
      </c>
      <c r="B16" s="1">
        <v>30</v>
      </c>
      <c r="C16" s="27">
        <v>33359</v>
      </c>
      <c r="D16" s="19" t="s">
        <v>16</v>
      </c>
      <c r="E16" s="16">
        <v>0.11600000000000001</v>
      </c>
      <c r="F16" s="16">
        <v>0.81799999999999995</v>
      </c>
      <c r="G16" s="6">
        <v>30</v>
      </c>
      <c r="H16" s="29">
        <f t="shared" si="1"/>
        <v>57.227429699062661</v>
      </c>
      <c r="I16" s="29">
        <f t="shared" si="2"/>
        <v>403.55204736063149</v>
      </c>
      <c r="J16" s="29">
        <f t="shared" si="3"/>
        <v>14800.19733596448</v>
      </c>
      <c r="K16" s="16"/>
      <c r="L16" s="16"/>
    </row>
    <row r="17" spans="1:16" x14ac:dyDescent="0.15">
      <c r="A17" s="20">
        <v>3</v>
      </c>
      <c r="B17" s="1">
        <v>30</v>
      </c>
      <c r="C17" s="27">
        <v>33359</v>
      </c>
      <c r="D17" s="19" t="s">
        <v>17</v>
      </c>
      <c r="E17" s="16">
        <v>0.17799999999999999</v>
      </c>
      <c r="F17" s="16">
        <v>0.48899999999999999</v>
      </c>
      <c r="G17" s="6">
        <v>65</v>
      </c>
      <c r="H17" s="29">
        <f t="shared" si="1"/>
        <v>87.81450419338924</v>
      </c>
      <c r="I17" s="29">
        <f t="shared" si="2"/>
        <v>241.24321657622104</v>
      </c>
      <c r="J17" s="29">
        <f t="shared" si="3"/>
        <v>32067.09422792304</v>
      </c>
      <c r="K17" s="16">
        <v>1.006</v>
      </c>
      <c r="L17" s="16">
        <v>2.4849999999999999</v>
      </c>
      <c r="M17" s="9">
        <v>110</v>
      </c>
      <c r="N17" s="10">
        <v>816.7</v>
      </c>
      <c r="O17" s="11">
        <v>1.2317864576956001E-3</v>
      </c>
      <c r="P17" s="12">
        <v>3.0427329496755199E-3</v>
      </c>
    </row>
    <row r="18" spans="1:16" x14ac:dyDescent="0.15">
      <c r="A18" s="20">
        <v>3</v>
      </c>
      <c r="B18" s="1">
        <v>31</v>
      </c>
      <c r="C18" s="27">
        <v>33359</v>
      </c>
      <c r="D18" s="19" t="s">
        <v>18</v>
      </c>
      <c r="E18" s="16">
        <v>1.216</v>
      </c>
      <c r="F18" s="16">
        <v>5.2590000000000003</v>
      </c>
      <c r="G18" s="6">
        <v>35</v>
      </c>
      <c r="H18" s="29">
        <f t="shared" si="1"/>
        <v>599.90133201776018</v>
      </c>
      <c r="I18" s="29">
        <f t="shared" si="2"/>
        <v>2594.4745929945734</v>
      </c>
      <c r="J18" s="29">
        <f t="shared" si="3"/>
        <v>17266.89689195856</v>
      </c>
      <c r="K18" s="16"/>
      <c r="L18" s="16"/>
    </row>
    <row r="19" spans="1:16" x14ac:dyDescent="0.15">
      <c r="A19" s="20">
        <v>3</v>
      </c>
      <c r="B19" s="1">
        <v>31</v>
      </c>
      <c r="C19" s="27">
        <v>33359</v>
      </c>
      <c r="D19" s="19" t="s">
        <v>19</v>
      </c>
      <c r="E19" s="16">
        <v>0.26200000000000001</v>
      </c>
      <c r="F19" s="16">
        <v>1.3919999999999999</v>
      </c>
      <c r="G19" s="6">
        <v>55</v>
      </c>
      <c r="H19" s="29">
        <f t="shared" si="1"/>
        <v>129.25505673408981</v>
      </c>
      <c r="I19" s="29">
        <f t="shared" si="2"/>
        <v>686.72915638875179</v>
      </c>
      <c r="J19" s="29">
        <f t="shared" si="3"/>
        <v>27133.695115934883</v>
      </c>
      <c r="K19" s="16"/>
      <c r="L19" s="16"/>
    </row>
    <row r="20" spans="1:16" x14ac:dyDescent="0.15">
      <c r="A20" s="20">
        <v>3</v>
      </c>
      <c r="B20" s="1">
        <v>31</v>
      </c>
      <c r="C20" s="27">
        <v>33359</v>
      </c>
      <c r="D20" s="19" t="s">
        <v>20</v>
      </c>
      <c r="E20" s="16">
        <v>0.1</v>
      </c>
      <c r="F20" s="16">
        <v>0.19</v>
      </c>
      <c r="G20" s="6">
        <v>110</v>
      </c>
      <c r="H20" s="29">
        <f t="shared" si="1"/>
        <v>49.333991119881595</v>
      </c>
      <c r="I20" s="29">
        <f t="shared" si="2"/>
        <v>93.734583127775053</v>
      </c>
      <c r="J20" s="29">
        <f t="shared" si="3"/>
        <v>54267.390231869766</v>
      </c>
      <c r="K20" s="16">
        <v>1.5780000000000001</v>
      </c>
      <c r="L20" s="16">
        <v>6.8410000000000002</v>
      </c>
      <c r="M20" s="9">
        <v>200</v>
      </c>
      <c r="N20" s="10">
        <v>726.7</v>
      </c>
      <c r="O20" s="11">
        <v>2.1714600247695099E-3</v>
      </c>
      <c r="P20" s="12">
        <v>9.4137883583321896E-3</v>
      </c>
    </row>
    <row r="21" spans="1:16" x14ac:dyDescent="0.15">
      <c r="A21" s="20">
        <v>3</v>
      </c>
      <c r="B21" s="1">
        <v>32</v>
      </c>
      <c r="C21" s="27">
        <v>33359</v>
      </c>
      <c r="D21" s="19" t="s">
        <v>21</v>
      </c>
      <c r="E21" s="16">
        <v>0.92500000000000004</v>
      </c>
      <c r="F21" s="16">
        <v>1.976</v>
      </c>
      <c r="G21" s="6">
        <v>30</v>
      </c>
      <c r="H21" s="29">
        <f t="shared" si="1"/>
        <v>456.33941785890482</v>
      </c>
      <c r="I21" s="29">
        <f t="shared" si="2"/>
        <v>974.83966452886034</v>
      </c>
      <c r="J21" s="29">
        <f t="shared" si="3"/>
        <v>14800.19733596448</v>
      </c>
      <c r="K21" s="16"/>
      <c r="L21" s="16"/>
    </row>
    <row r="22" spans="1:16" x14ac:dyDescent="0.15">
      <c r="A22" s="20">
        <v>3</v>
      </c>
      <c r="B22" s="1">
        <v>32</v>
      </c>
      <c r="C22" s="27">
        <v>33359</v>
      </c>
      <c r="D22" s="19" t="s">
        <v>22</v>
      </c>
      <c r="E22" s="16">
        <v>0.46200000000000002</v>
      </c>
      <c r="F22" s="16">
        <v>0.748</v>
      </c>
      <c r="G22" s="6">
        <v>55</v>
      </c>
      <c r="H22" s="29">
        <f t="shared" si="1"/>
        <v>227.92303897385301</v>
      </c>
      <c r="I22" s="29">
        <f t="shared" si="2"/>
        <v>369.01825357671436</v>
      </c>
      <c r="J22" s="29">
        <f t="shared" si="3"/>
        <v>27133.695115934883</v>
      </c>
      <c r="K22" s="16"/>
      <c r="L22" s="16"/>
    </row>
    <row r="23" spans="1:16" x14ac:dyDescent="0.15">
      <c r="A23" s="20">
        <v>3</v>
      </c>
      <c r="B23" s="1">
        <v>32</v>
      </c>
      <c r="C23" s="27">
        <v>33359</v>
      </c>
      <c r="D23" s="19" t="s">
        <v>23</v>
      </c>
      <c r="E23" s="16">
        <v>0.14699999999999999</v>
      </c>
      <c r="F23" s="16">
        <v>0.16300000000000001</v>
      </c>
      <c r="G23" s="6">
        <v>105</v>
      </c>
      <c r="H23" s="29">
        <f t="shared" si="1"/>
        <v>72.520966946225954</v>
      </c>
      <c r="I23" s="29">
        <f t="shared" si="2"/>
        <v>80.414405525407005</v>
      </c>
      <c r="J23" s="29">
        <f t="shared" si="3"/>
        <v>51800.690675875681</v>
      </c>
      <c r="K23" s="16">
        <v>1.534</v>
      </c>
      <c r="L23" s="16">
        <v>2.887</v>
      </c>
      <c r="M23" s="9">
        <v>190</v>
      </c>
      <c r="N23" s="10">
        <v>736.7</v>
      </c>
      <c r="O23" s="11">
        <v>2.0822587213248302E-3</v>
      </c>
      <c r="P23" s="12">
        <v>3.9188272023890297E-3</v>
      </c>
    </row>
    <row r="24" spans="1:16" x14ac:dyDescent="0.15">
      <c r="A24" s="20">
        <v>3</v>
      </c>
      <c r="B24" s="1">
        <v>33</v>
      </c>
      <c r="C24" s="27">
        <v>33359</v>
      </c>
      <c r="D24" s="19" t="s">
        <v>24</v>
      </c>
      <c r="E24" s="16">
        <v>0.626</v>
      </c>
      <c r="F24" s="16">
        <v>4.22</v>
      </c>
      <c r="G24" s="6">
        <v>30</v>
      </c>
      <c r="H24" s="29">
        <f t="shared" si="1"/>
        <v>308.83078441045882</v>
      </c>
      <c r="I24" s="29">
        <f t="shared" si="2"/>
        <v>2081.8944252590031</v>
      </c>
      <c r="J24" s="29">
        <f t="shared" si="3"/>
        <v>14800.19733596448</v>
      </c>
      <c r="K24" s="16"/>
      <c r="L24" s="16"/>
    </row>
    <row r="25" spans="1:16" x14ac:dyDescent="0.15">
      <c r="A25" s="20">
        <v>3</v>
      </c>
      <c r="B25" s="1">
        <v>33</v>
      </c>
      <c r="C25" s="27">
        <v>33359</v>
      </c>
      <c r="D25" s="19" t="s">
        <v>25</v>
      </c>
      <c r="E25" s="16">
        <v>0.51800000000000002</v>
      </c>
      <c r="F25" s="16">
        <v>1.7330000000000001</v>
      </c>
      <c r="G25" s="6">
        <v>80</v>
      </c>
      <c r="H25" s="29">
        <f t="shared" si="1"/>
        <v>255.55007400098671</v>
      </c>
      <c r="I25" s="29">
        <f t="shared" si="2"/>
        <v>854.95806610754812</v>
      </c>
      <c r="J25" s="29">
        <f t="shared" si="3"/>
        <v>39467.192895905282</v>
      </c>
      <c r="K25" s="16"/>
      <c r="L25" s="16"/>
    </row>
    <row r="26" spans="1:16" x14ac:dyDescent="0.15">
      <c r="A26" s="20">
        <v>3</v>
      </c>
      <c r="B26" s="1">
        <v>33</v>
      </c>
      <c r="C26" s="27">
        <v>33359</v>
      </c>
      <c r="D26" s="19" t="s">
        <v>26</v>
      </c>
      <c r="E26" s="16">
        <v>0.28699999999999998</v>
      </c>
      <c r="F26" s="16">
        <v>3.121</v>
      </c>
      <c r="G26" s="6">
        <v>55</v>
      </c>
      <c r="H26" s="29">
        <f t="shared" si="1"/>
        <v>141.58855451406018</v>
      </c>
      <c r="I26" s="29">
        <f t="shared" si="2"/>
        <v>1539.7138628515047</v>
      </c>
      <c r="J26" s="29">
        <f t="shared" si="3"/>
        <v>27133.695115934883</v>
      </c>
      <c r="K26" s="16">
        <v>1.431</v>
      </c>
      <c r="L26" s="16">
        <v>9.0739999999999998</v>
      </c>
      <c r="M26" s="9">
        <v>165</v>
      </c>
      <c r="N26" s="10">
        <v>761.7</v>
      </c>
      <c r="O26" s="11">
        <v>1.8786923985821199E-3</v>
      </c>
      <c r="P26" s="12">
        <v>1.1912826572141299E-2</v>
      </c>
    </row>
    <row r="27" spans="1:16" x14ac:dyDescent="0.15">
      <c r="A27" s="20">
        <v>3</v>
      </c>
      <c r="B27" s="1">
        <v>34</v>
      </c>
      <c r="C27" s="27">
        <v>33359</v>
      </c>
      <c r="D27" s="19" t="s">
        <v>27</v>
      </c>
      <c r="E27" s="16">
        <v>0.32500000000000001</v>
      </c>
      <c r="F27" s="16">
        <v>0.85499999999999998</v>
      </c>
      <c r="G27" s="6">
        <v>110</v>
      </c>
      <c r="H27" s="29">
        <f t="shared" si="1"/>
        <v>160.33547113961521</v>
      </c>
      <c r="I27" s="29">
        <f t="shared" si="2"/>
        <v>421.80562407498769</v>
      </c>
      <c r="J27" s="29">
        <f t="shared" si="3"/>
        <v>54267.390231869766</v>
      </c>
      <c r="K27" s="16"/>
      <c r="L27" s="16"/>
    </row>
    <row r="28" spans="1:16" x14ac:dyDescent="0.15">
      <c r="A28" s="20">
        <v>3</v>
      </c>
      <c r="B28" s="1">
        <v>34</v>
      </c>
      <c r="C28" s="27">
        <v>33359</v>
      </c>
      <c r="D28" s="19" t="s">
        <v>28</v>
      </c>
      <c r="E28" s="16">
        <v>0.08</v>
      </c>
      <c r="F28" s="16">
        <v>0.56999999999999995</v>
      </c>
      <c r="G28" s="6">
        <v>215</v>
      </c>
      <c r="H28" s="29">
        <f t="shared" si="1"/>
        <v>39.467192895905285</v>
      </c>
      <c r="I28" s="29">
        <f t="shared" si="2"/>
        <v>281.20374938332509</v>
      </c>
      <c r="J28" s="29">
        <f t="shared" si="3"/>
        <v>106068.08090774545</v>
      </c>
      <c r="K28" s="16"/>
      <c r="L28" s="16"/>
    </row>
    <row r="29" spans="1:16" x14ac:dyDescent="0.15">
      <c r="A29" s="20">
        <v>3</v>
      </c>
      <c r="B29" s="1">
        <v>34</v>
      </c>
      <c r="C29" s="27">
        <v>33359</v>
      </c>
      <c r="D29" s="19" t="s">
        <v>29</v>
      </c>
      <c r="E29" s="16">
        <v>0.127</v>
      </c>
      <c r="F29" s="16">
        <v>0.32700000000000001</v>
      </c>
      <c r="G29" s="6">
        <v>150</v>
      </c>
      <c r="H29" s="29">
        <f t="shared" si="1"/>
        <v>62.654168722249636</v>
      </c>
      <c r="I29" s="29">
        <f t="shared" si="2"/>
        <v>161.32215096201284</v>
      </c>
      <c r="J29" s="29">
        <f t="shared" si="3"/>
        <v>74000.986679822396</v>
      </c>
      <c r="K29" s="16">
        <v>0.53200000000000003</v>
      </c>
      <c r="L29" s="16">
        <v>1.752</v>
      </c>
      <c r="M29" s="9">
        <v>475</v>
      </c>
      <c r="N29" s="10">
        <v>451.7</v>
      </c>
      <c r="O29" s="11">
        <v>1.1777728580916499E-3</v>
      </c>
      <c r="P29" s="12">
        <v>3.8786805401815399E-3</v>
      </c>
    </row>
    <row r="30" spans="1:16" x14ac:dyDescent="0.15">
      <c r="A30" s="20">
        <v>3</v>
      </c>
      <c r="B30" s="1">
        <v>35</v>
      </c>
      <c r="C30" s="27">
        <v>33359</v>
      </c>
      <c r="D30" s="19" t="s">
        <v>30</v>
      </c>
      <c r="E30" s="16">
        <v>1.194</v>
      </c>
      <c r="F30" s="16">
        <v>1.3520000000000001</v>
      </c>
      <c r="G30" s="6">
        <v>40</v>
      </c>
      <c r="H30" s="29">
        <f t="shared" si="1"/>
        <v>589.0478539713863</v>
      </c>
      <c r="I30" s="29">
        <f t="shared" si="2"/>
        <v>666.99555994079924</v>
      </c>
      <c r="J30" s="29">
        <f t="shared" si="3"/>
        <v>19733.596447952641</v>
      </c>
      <c r="K30" s="16"/>
      <c r="L30" s="16"/>
    </row>
    <row r="31" spans="1:16" x14ac:dyDescent="0.15">
      <c r="A31" s="20">
        <v>3</v>
      </c>
      <c r="B31" s="1">
        <v>35</v>
      </c>
      <c r="C31" s="27">
        <v>33359</v>
      </c>
      <c r="D31" s="19" t="s">
        <v>31</v>
      </c>
      <c r="E31" s="16">
        <v>0.156</v>
      </c>
      <c r="F31" s="16">
        <v>2.6629999999999998</v>
      </c>
      <c r="G31" s="6">
        <v>25</v>
      </c>
      <c r="H31" s="29">
        <f t="shared" si="1"/>
        <v>76.961026147015303</v>
      </c>
      <c r="I31" s="29">
        <f t="shared" si="2"/>
        <v>1313.764183522447</v>
      </c>
      <c r="J31" s="29">
        <f t="shared" si="3"/>
        <v>12333.497779970399</v>
      </c>
      <c r="K31" s="16"/>
      <c r="L31" s="16"/>
    </row>
    <row r="32" spans="1:16" x14ac:dyDescent="0.15">
      <c r="A32" s="20">
        <v>3</v>
      </c>
      <c r="B32" s="1">
        <v>35</v>
      </c>
      <c r="C32" s="27">
        <v>33359</v>
      </c>
      <c r="D32" s="19" t="s">
        <v>32</v>
      </c>
      <c r="E32" s="16">
        <v>0.26400000000000001</v>
      </c>
      <c r="F32" s="16">
        <v>0.78900000000000003</v>
      </c>
      <c r="G32" s="6">
        <v>65</v>
      </c>
      <c r="H32" s="29">
        <f t="shared" si="1"/>
        <v>130.24173655648744</v>
      </c>
      <c r="I32" s="29">
        <f t="shared" si="2"/>
        <v>389.24518993586588</v>
      </c>
      <c r="J32" s="29">
        <f t="shared" si="3"/>
        <v>32067.09422792304</v>
      </c>
      <c r="K32" s="16">
        <v>1.6140000000000001</v>
      </c>
      <c r="L32" s="16">
        <v>4.8040000000000003</v>
      </c>
      <c r="M32" s="9">
        <v>130</v>
      </c>
      <c r="N32" s="10">
        <v>796.7</v>
      </c>
      <c r="O32" s="11">
        <v>2.02585665871721E-3</v>
      </c>
      <c r="P32" s="12">
        <v>6.0298732270616297E-3</v>
      </c>
    </row>
    <row r="33" spans="1:16" x14ac:dyDescent="0.15">
      <c r="A33" s="20">
        <v>3</v>
      </c>
      <c r="B33" s="1">
        <v>36</v>
      </c>
      <c r="C33" s="27">
        <v>33359</v>
      </c>
      <c r="D33" s="19" t="s">
        <v>33</v>
      </c>
      <c r="E33" s="16">
        <v>0.45500000000000002</v>
      </c>
      <c r="F33" s="16">
        <v>0.69199999999999995</v>
      </c>
      <c r="G33" s="6">
        <v>115</v>
      </c>
      <c r="H33" s="29">
        <f t="shared" si="1"/>
        <v>224.46965959546128</v>
      </c>
      <c r="I33" s="29">
        <f t="shared" si="2"/>
        <v>341.39121854958063</v>
      </c>
      <c r="J33" s="29">
        <f t="shared" si="3"/>
        <v>56734.089787863835</v>
      </c>
      <c r="K33" s="16"/>
      <c r="L33" s="16"/>
    </row>
    <row r="34" spans="1:16" x14ac:dyDescent="0.15">
      <c r="A34" s="20">
        <v>3</v>
      </c>
      <c r="B34" s="1">
        <v>36</v>
      </c>
      <c r="C34" s="27">
        <v>33359</v>
      </c>
      <c r="D34" s="19" t="s">
        <v>34</v>
      </c>
      <c r="E34" s="16">
        <v>0.104</v>
      </c>
      <c r="F34" s="16">
        <v>2.6070000000000002</v>
      </c>
      <c r="G34" s="6">
        <v>95</v>
      </c>
      <c r="H34" s="29">
        <f t="shared" si="1"/>
        <v>51.307350764676862</v>
      </c>
      <c r="I34" s="29">
        <f t="shared" si="2"/>
        <v>1286.1371484953136</v>
      </c>
      <c r="J34" s="29">
        <f t="shared" si="3"/>
        <v>46867.29156388752</v>
      </c>
      <c r="K34" s="16"/>
      <c r="L34" s="16"/>
    </row>
    <row r="35" spans="1:16" x14ac:dyDescent="0.15">
      <c r="A35" s="20">
        <v>3</v>
      </c>
      <c r="B35" s="1">
        <v>36</v>
      </c>
      <c r="C35" s="27">
        <v>33359</v>
      </c>
      <c r="D35" s="19" t="s">
        <v>35</v>
      </c>
      <c r="E35" s="16">
        <v>5.7000000000000002E-2</v>
      </c>
      <c r="F35" s="16">
        <v>0.50600000000000001</v>
      </c>
      <c r="G35" s="6">
        <v>110</v>
      </c>
      <c r="H35" s="29">
        <f t="shared" si="1"/>
        <v>28.12037493833251</v>
      </c>
      <c r="I35" s="29">
        <f t="shared" si="2"/>
        <v>249.62999506660088</v>
      </c>
      <c r="J35" s="29">
        <f t="shared" si="3"/>
        <v>54267.390231869766</v>
      </c>
      <c r="K35" s="16">
        <v>0.61599999999999999</v>
      </c>
      <c r="L35" s="16">
        <v>3.8050000000000002</v>
      </c>
      <c r="M35" s="9">
        <v>320</v>
      </c>
      <c r="N35" s="10">
        <v>606.70000000000005</v>
      </c>
      <c r="O35" s="11">
        <v>1.0153288280863699E-3</v>
      </c>
      <c r="P35" s="12">
        <v>6.2716334267347903E-3</v>
      </c>
    </row>
    <row r="36" spans="1:16" x14ac:dyDescent="0.15">
      <c r="A36" s="20">
        <v>3</v>
      </c>
      <c r="B36" s="1">
        <v>37</v>
      </c>
      <c r="C36" s="27">
        <v>33359</v>
      </c>
      <c r="D36" s="19" t="s">
        <v>36</v>
      </c>
      <c r="E36" s="16">
        <v>0.72</v>
      </c>
      <c r="F36" s="16">
        <v>0.83699999999999997</v>
      </c>
      <c r="G36" s="6">
        <v>65</v>
      </c>
      <c r="H36" s="29">
        <f t="shared" si="1"/>
        <v>355.20473606314755</v>
      </c>
      <c r="I36" s="29">
        <f t="shared" si="2"/>
        <v>412.92550567340896</v>
      </c>
      <c r="J36" s="29">
        <f t="shared" si="3"/>
        <v>32067.09422792304</v>
      </c>
      <c r="K36" s="16"/>
      <c r="L36" s="16"/>
    </row>
    <row r="37" spans="1:16" x14ac:dyDescent="0.15">
      <c r="A37" s="20">
        <v>3</v>
      </c>
      <c r="B37" s="1">
        <v>37</v>
      </c>
      <c r="C37" s="27">
        <v>33359</v>
      </c>
      <c r="D37" s="19" t="s">
        <v>37</v>
      </c>
      <c r="E37" s="16">
        <v>0.14199999999999999</v>
      </c>
      <c r="F37" s="16">
        <v>1.738</v>
      </c>
      <c r="G37" s="6">
        <v>50</v>
      </c>
      <c r="H37" s="29">
        <f t="shared" si="1"/>
        <v>70.054267390231871</v>
      </c>
      <c r="I37" s="29">
        <f t="shared" si="2"/>
        <v>857.4247656635423</v>
      </c>
      <c r="J37" s="29">
        <f t="shared" si="3"/>
        <v>24666.995559940799</v>
      </c>
      <c r="K37" s="16"/>
      <c r="L37" s="16"/>
    </row>
    <row r="38" spans="1:16" x14ac:dyDescent="0.15">
      <c r="A38" s="20">
        <v>3</v>
      </c>
      <c r="B38" s="1">
        <v>37</v>
      </c>
      <c r="C38" s="27">
        <v>33359</v>
      </c>
      <c r="D38" s="19" t="s">
        <v>38</v>
      </c>
      <c r="E38" s="16">
        <v>0.16300000000000001</v>
      </c>
      <c r="F38" s="16">
        <v>0.28999999999999998</v>
      </c>
      <c r="G38" s="6">
        <v>60</v>
      </c>
      <c r="H38" s="29">
        <f t="shared" si="1"/>
        <v>80.414405525407005</v>
      </c>
      <c r="I38" s="29">
        <f t="shared" si="2"/>
        <v>143.06857424765664</v>
      </c>
      <c r="J38" s="29">
        <f t="shared" si="3"/>
        <v>29600.39467192896</v>
      </c>
      <c r="K38" s="16">
        <v>1.0249999999999999</v>
      </c>
      <c r="L38" s="16">
        <v>2.8650000000000002</v>
      </c>
      <c r="M38" s="9">
        <v>175</v>
      </c>
      <c r="N38" s="10">
        <v>751.7</v>
      </c>
      <c r="O38" s="11">
        <v>1.36357589463882E-3</v>
      </c>
      <c r="P38" s="12">
        <v>3.81136091525875E-3</v>
      </c>
    </row>
    <row r="39" spans="1:16" x14ac:dyDescent="0.15">
      <c r="A39" s="20">
        <v>3</v>
      </c>
      <c r="B39" s="1">
        <v>38</v>
      </c>
      <c r="C39" s="27">
        <v>33359</v>
      </c>
      <c r="D39" s="19" t="s">
        <v>39</v>
      </c>
      <c r="E39" s="16">
        <v>1.1679999999999999</v>
      </c>
      <c r="F39" s="16">
        <v>0.67300000000000004</v>
      </c>
      <c r="G39" s="6">
        <v>60</v>
      </c>
      <c r="H39" s="29">
        <f t="shared" si="1"/>
        <v>576.2210162802171</v>
      </c>
      <c r="I39" s="29">
        <f t="shared" si="2"/>
        <v>332.01776023680316</v>
      </c>
      <c r="J39" s="29">
        <f t="shared" si="3"/>
        <v>29600.39467192896</v>
      </c>
      <c r="K39" s="16"/>
      <c r="L39" s="16"/>
    </row>
    <row r="40" spans="1:16" x14ac:dyDescent="0.15">
      <c r="A40" s="20">
        <v>3</v>
      </c>
      <c r="B40" s="1">
        <v>38</v>
      </c>
      <c r="C40" s="27">
        <v>33359</v>
      </c>
      <c r="D40" s="19" t="s">
        <v>40</v>
      </c>
      <c r="E40" s="16">
        <v>0.253</v>
      </c>
      <c r="F40" s="16">
        <v>1.8089999999999999</v>
      </c>
      <c r="G40" s="6">
        <v>40</v>
      </c>
      <c r="H40" s="29">
        <f t="shared" si="1"/>
        <v>124.81499753330044</v>
      </c>
      <c r="I40" s="29">
        <f t="shared" si="2"/>
        <v>892.45189935865801</v>
      </c>
      <c r="J40" s="29">
        <f t="shared" si="3"/>
        <v>19733.596447952641</v>
      </c>
      <c r="K40" s="16"/>
      <c r="L40" s="16"/>
    </row>
    <row r="41" spans="1:16" x14ac:dyDescent="0.15">
      <c r="A41" s="20">
        <v>3</v>
      </c>
      <c r="B41" s="1">
        <v>38</v>
      </c>
      <c r="C41" s="27">
        <v>33359</v>
      </c>
      <c r="D41" s="19" t="s">
        <v>41</v>
      </c>
      <c r="E41" s="16">
        <v>0.249</v>
      </c>
      <c r="F41" s="16">
        <v>5.23</v>
      </c>
      <c r="G41" s="6">
        <v>80</v>
      </c>
      <c r="H41" s="29">
        <f t="shared" si="1"/>
        <v>122.84163788850519</v>
      </c>
      <c r="I41" s="29">
        <f t="shared" si="2"/>
        <v>2580.1677355698075</v>
      </c>
      <c r="J41" s="29">
        <f t="shared" si="3"/>
        <v>39467.192895905282</v>
      </c>
      <c r="K41" s="16">
        <v>1.67</v>
      </c>
      <c r="L41" s="16">
        <v>7.7119999999999997</v>
      </c>
      <c r="M41" s="9">
        <v>180</v>
      </c>
      <c r="N41" s="10">
        <v>746.7</v>
      </c>
      <c r="O41" s="11">
        <v>2.2365072987813E-3</v>
      </c>
      <c r="P41" s="12">
        <v>1.03281103522164E-2</v>
      </c>
    </row>
    <row r="42" spans="1:16" x14ac:dyDescent="0.15">
      <c r="A42" s="20">
        <v>3</v>
      </c>
      <c r="B42" s="1">
        <v>39</v>
      </c>
      <c r="C42" s="27">
        <v>33359</v>
      </c>
      <c r="D42" s="19" t="s">
        <v>42</v>
      </c>
      <c r="E42" s="16">
        <v>0.91300000000000003</v>
      </c>
      <c r="F42" s="16">
        <v>4.6779999999999999</v>
      </c>
      <c r="G42" s="6">
        <v>55</v>
      </c>
      <c r="H42" s="29">
        <f t="shared" si="1"/>
        <v>450.41933892451902</v>
      </c>
      <c r="I42" s="29">
        <f t="shared" si="2"/>
        <v>2307.8441045880613</v>
      </c>
      <c r="J42" s="29">
        <f t="shared" si="3"/>
        <v>27133.695115934883</v>
      </c>
      <c r="K42" s="16"/>
      <c r="L42" s="16"/>
    </row>
    <row r="43" spans="1:16" x14ac:dyDescent="0.15">
      <c r="A43" s="20">
        <v>3</v>
      </c>
      <c r="B43" s="1">
        <v>39</v>
      </c>
      <c r="C43" s="27">
        <v>33359</v>
      </c>
      <c r="D43" s="19" t="s">
        <v>43</v>
      </c>
      <c r="E43" s="16">
        <v>0.69099999999999995</v>
      </c>
      <c r="F43" s="16">
        <v>3.0489999999999999</v>
      </c>
      <c r="G43" s="6">
        <v>70</v>
      </c>
      <c r="H43" s="29">
        <f t="shared" si="1"/>
        <v>340.89787863838183</v>
      </c>
      <c r="I43" s="29">
        <f t="shared" si="2"/>
        <v>1504.19338924519</v>
      </c>
      <c r="J43" s="29">
        <f t="shared" si="3"/>
        <v>34533.793783917121</v>
      </c>
      <c r="K43" s="16"/>
      <c r="L43" s="16"/>
    </row>
    <row r="44" spans="1:16" x14ac:dyDescent="0.15">
      <c r="A44" s="20">
        <v>3</v>
      </c>
      <c r="B44" s="1">
        <v>39</v>
      </c>
      <c r="C44" s="27">
        <v>33359</v>
      </c>
      <c r="D44" s="19" t="s">
        <v>44</v>
      </c>
      <c r="E44" s="16">
        <v>0.189</v>
      </c>
      <c r="F44" s="16">
        <v>0.13700000000000001</v>
      </c>
      <c r="G44" s="6">
        <v>40</v>
      </c>
      <c r="H44" s="29">
        <f t="shared" si="1"/>
        <v>93.241243216576223</v>
      </c>
      <c r="I44" s="29">
        <f t="shared" si="2"/>
        <v>67.587567834237788</v>
      </c>
      <c r="J44" s="29">
        <f t="shared" si="3"/>
        <v>19733.596447952641</v>
      </c>
      <c r="K44" s="16">
        <v>1.7929999999999999</v>
      </c>
      <c r="L44" s="16">
        <v>7.8639999999999999</v>
      </c>
      <c r="M44" s="9">
        <v>165</v>
      </c>
      <c r="N44" s="10">
        <v>761.7</v>
      </c>
      <c r="O44" s="11">
        <v>2.3539451227517398E-3</v>
      </c>
      <c r="P44" s="12">
        <v>1.03242746488119E-2</v>
      </c>
    </row>
    <row r="45" spans="1:16" x14ac:dyDescent="0.15">
      <c r="A45" s="20">
        <v>3</v>
      </c>
      <c r="B45" s="1">
        <v>40</v>
      </c>
      <c r="C45" s="27">
        <v>33359</v>
      </c>
      <c r="D45" s="19" t="s">
        <v>45</v>
      </c>
      <c r="E45" s="16">
        <v>0.66200000000000003</v>
      </c>
      <c r="F45" s="16">
        <v>0.66</v>
      </c>
      <c r="G45" s="6">
        <v>60</v>
      </c>
      <c r="H45" s="29">
        <f t="shared" si="1"/>
        <v>326.59102121361616</v>
      </c>
      <c r="I45" s="29">
        <f t="shared" si="2"/>
        <v>325.60434139121861</v>
      </c>
      <c r="J45" s="29">
        <f t="shared" si="3"/>
        <v>29600.39467192896</v>
      </c>
      <c r="K45" s="16"/>
      <c r="L45" s="16"/>
    </row>
    <row r="46" spans="1:16" x14ac:dyDescent="0.15">
      <c r="A46" s="20">
        <v>3</v>
      </c>
      <c r="B46" s="1">
        <v>40</v>
      </c>
      <c r="C46" s="27">
        <v>33359</v>
      </c>
      <c r="D46" s="19" t="s">
        <v>46</v>
      </c>
      <c r="E46" s="16">
        <v>0.121</v>
      </c>
      <c r="F46" s="16">
        <v>1.101</v>
      </c>
      <c r="G46" s="6">
        <v>70</v>
      </c>
      <c r="H46" s="29">
        <f t="shared" si="1"/>
        <v>59.69412925505673</v>
      </c>
      <c r="I46" s="29">
        <f t="shared" si="2"/>
        <v>543.16724222989637</v>
      </c>
      <c r="J46" s="29">
        <f t="shared" si="3"/>
        <v>34533.793783917121</v>
      </c>
      <c r="K46" s="16"/>
      <c r="L46" s="16"/>
    </row>
    <row r="47" spans="1:16" x14ac:dyDescent="0.15">
      <c r="A47" s="20">
        <v>3</v>
      </c>
      <c r="B47" s="1">
        <v>40</v>
      </c>
      <c r="C47" s="27">
        <v>33359</v>
      </c>
      <c r="D47" s="19" t="s">
        <v>47</v>
      </c>
      <c r="E47" s="16">
        <v>3.9E-2</v>
      </c>
      <c r="F47" s="16">
        <v>2.9049999999999998</v>
      </c>
      <c r="G47" s="6">
        <v>115</v>
      </c>
      <c r="H47" s="29">
        <f t="shared" si="1"/>
        <v>19.240256536753826</v>
      </c>
      <c r="I47" s="29">
        <f t="shared" si="2"/>
        <v>1433.1524420325602</v>
      </c>
      <c r="J47" s="29">
        <f t="shared" si="3"/>
        <v>56734.089787863835</v>
      </c>
      <c r="K47" s="16">
        <v>0.82199999999999995</v>
      </c>
      <c r="L47" s="16">
        <v>4.6660000000000004</v>
      </c>
      <c r="M47" s="9">
        <v>245</v>
      </c>
      <c r="N47" s="10">
        <v>681.7</v>
      </c>
      <c r="O47" s="11">
        <v>1.20580900689453E-3</v>
      </c>
      <c r="P47" s="12">
        <v>6.8446530731993502E-3</v>
      </c>
    </row>
    <row r="48" spans="1:16" x14ac:dyDescent="0.15">
      <c r="A48" s="20">
        <v>3</v>
      </c>
      <c r="B48" s="1">
        <v>41</v>
      </c>
      <c r="C48" s="27">
        <v>33359</v>
      </c>
      <c r="D48" s="19" t="s">
        <v>48</v>
      </c>
      <c r="E48" s="16">
        <v>0.50600000000000001</v>
      </c>
      <c r="F48" s="16">
        <v>0.30199999999999999</v>
      </c>
      <c r="G48" s="6">
        <v>110</v>
      </c>
      <c r="H48" s="29">
        <f t="shared" si="1"/>
        <v>249.62999506660088</v>
      </c>
      <c r="I48" s="29">
        <f t="shared" si="2"/>
        <v>148.98865318204244</v>
      </c>
      <c r="J48" s="29">
        <f t="shared" si="3"/>
        <v>54267.390231869766</v>
      </c>
      <c r="K48" s="16"/>
      <c r="L48" s="16"/>
    </row>
    <row r="49" spans="1:16" x14ac:dyDescent="0.15">
      <c r="A49" s="20">
        <v>3</v>
      </c>
      <c r="B49" s="1">
        <v>41</v>
      </c>
      <c r="C49" s="27">
        <v>33359</v>
      </c>
      <c r="D49" s="19" t="s">
        <v>49</v>
      </c>
      <c r="E49" s="16">
        <v>8.1000000000000003E-2</v>
      </c>
      <c r="F49" s="16">
        <v>0.55000000000000004</v>
      </c>
      <c r="G49" s="6">
        <v>125</v>
      </c>
      <c r="H49" s="29">
        <f t="shared" si="1"/>
        <v>39.960532807104101</v>
      </c>
      <c r="I49" s="29">
        <f t="shared" si="2"/>
        <v>271.33695115934881</v>
      </c>
      <c r="J49" s="29">
        <f t="shared" si="3"/>
        <v>61667.488899852004</v>
      </c>
      <c r="K49" s="16"/>
      <c r="L49" s="16"/>
    </row>
    <row r="50" spans="1:16" x14ac:dyDescent="0.15">
      <c r="A50" s="20">
        <v>3</v>
      </c>
      <c r="B50" s="1">
        <v>41</v>
      </c>
      <c r="C50" s="27">
        <v>33359</v>
      </c>
      <c r="D50" s="19" t="s">
        <v>50</v>
      </c>
      <c r="E50" s="16">
        <v>9.5000000000000001E-2</v>
      </c>
      <c r="F50" s="16">
        <v>0.32600000000000001</v>
      </c>
      <c r="G50" s="6">
        <v>135</v>
      </c>
      <c r="H50" s="29">
        <f t="shared" si="1"/>
        <v>46.867291563887527</v>
      </c>
      <c r="I50" s="29">
        <f t="shared" si="2"/>
        <v>160.82881105081401</v>
      </c>
      <c r="J50" s="29">
        <f t="shared" si="3"/>
        <v>66600.888011840158</v>
      </c>
      <c r="K50" s="16">
        <v>0.68200000000000005</v>
      </c>
      <c r="L50" s="16">
        <v>1.1779999999999999</v>
      </c>
      <c r="M50" s="9">
        <v>370</v>
      </c>
      <c r="N50" s="10">
        <v>556.70000000000005</v>
      </c>
      <c r="O50" s="11">
        <v>1.22507634273397E-3</v>
      </c>
      <c r="P50" s="12">
        <v>2.1160409556314E-3</v>
      </c>
    </row>
    <row r="51" spans="1:16" x14ac:dyDescent="0.15">
      <c r="A51" s="20">
        <v>3</v>
      </c>
      <c r="B51" s="1">
        <v>42</v>
      </c>
      <c r="C51" s="27">
        <v>33359</v>
      </c>
      <c r="D51" s="19" t="s">
        <v>51</v>
      </c>
      <c r="E51" s="16">
        <v>0.57799999999999996</v>
      </c>
      <c r="F51" s="16">
        <v>1.6180000000000001</v>
      </c>
      <c r="G51" s="6">
        <v>25</v>
      </c>
      <c r="H51" s="29">
        <f t="shared" si="1"/>
        <v>285.15046867291562</v>
      </c>
      <c r="I51" s="29">
        <f t="shared" si="2"/>
        <v>798.22397631968443</v>
      </c>
      <c r="J51" s="29">
        <f t="shared" si="3"/>
        <v>12333.497779970399</v>
      </c>
      <c r="K51" s="16"/>
      <c r="L51" s="16"/>
    </row>
    <row r="52" spans="1:16" x14ac:dyDescent="0.15">
      <c r="A52" s="20">
        <v>3</v>
      </c>
      <c r="B52" s="1">
        <v>42</v>
      </c>
      <c r="C52" s="27">
        <v>33359</v>
      </c>
      <c r="D52" s="19" t="s">
        <v>52</v>
      </c>
      <c r="E52" s="16">
        <v>0.247</v>
      </c>
      <c r="F52" s="16">
        <v>0.248</v>
      </c>
      <c r="G52" s="6">
        <v>110</v>
      </c>
      <c r="H52" s="29">
        <f t="shared" si="1"/>
        <v>121.85495806610754</v>
      </c>
      <c r="I52" s="29">
        <f t="shared" si="2"/>
        <v>122.34829797730636</v>
      </c>
      <c r="J52" s="29">
        <f t="shared" si="3"/>
        <v>54267.390231869766</v>
      </c>
      <c r="K52" s="16"/>
      <c r="L52" s="16"/>
    </row>
    <row r="53" spans="1:16" x14ac:dyDescent="0.15">
      <c r="A53" s="20">
        <v>3</v>
      </c>
      <c r="B53" s="1">
        <v>42</v>
      </c>
      <c r="C53" s="27">
        <v>33359</v>
      </c>
      <c r="D53" s="19" t="s">
        <v>53</v>
      </c>
      <c r="E53" s="16">
        <v>0.16300000000000001</v>
      </c>
      <c r="F53" s="16">
        <v>0.97499999999999998</v>
      </c>
      <c r="G53" s="6">
        <v>90</v>
      </c>
      <c r="H53" s="29">
        <f t="shared" si="1"/>
        <v>80.414405525407005</v>
      </c>
      <c r="I53" s="29">
        <f t="shared" si="2"/>
        <v>481.00641341884557</v>
      </c>
      <c r="J53" s="29">
        <f t="shared" si="3"/>
        <v>44400.592007893443</v>
      </c>
      <c r="K53" s="16">
        <v>0.98799999999999999</v>
      </c>
      <c r="L53" s="16">
        <v>2.8410000000000002</v>
      </c>
      <c r="M53" s="9">
        <v>225</v>
      </c>
      <c r="N53" s="10">
        <v>701.7</v>
      </c>
      <c r="O53" s="11">
        <v>1.4080091207068499E-3</v>
      </c>
      <c r="P53" s="12">
        <v>4.0487387772552398E-3</v>
      </c>
    </row>
    <row r="54" spans="1:16" x14ac:dyDescent="0.15">
      <c r="A54" s="20">
        <v>3</v>
      </c>
      <c r="B54" s="1">
        <v>43</v>
      </c>
      <c r="C54" s="27">
        <v>33359</v>
      </c>
      <c r="D54" s="19" t="s">
        <v>54</v>
      </c>
      <c r="E54" s="16">
        <v>0.75600000000000001</v>
      </c>
      <c r="F54" s="16">
        <v>0.45200000000000001</v>
      </c>
      <c r="G54" s="6">
        <v>45</v>
      </c>
      <c r="H54" s="29">
        <f t="shared" si="1"/>
        <v>372.96497286630489</v>
      </c>
      <c r="I54" s="29">
        <f t="shared" si="2"/>
        <v>222.98963986186484</v>
      </c>
      <c r="J54" s="29">
        <f t="shared" si="3"/>
        <v>22200.296003946722</v>
      </c>
      <c r="K54" s="16"/>
      <c r="L54" s="16"/>
    </row>
    <row r="55" spans="1:16" x14ac:dyDescent="0.15">
      <c r="A55" s="20">
        <v>3</v>
      </c>
      <c r="B55" s="1">
        <v>43</v>
      </c>
      <c r="C55" s="27">
        <v>33359</v>
      </c>
      <c r="D55" s="19" t="s">
        <v>55</v>
      </c>
      <c r="E55" s="16">
        <v>0.312</v>
      </c>
      <c r="F55" s="16">
        <v>3.2679999999999998</v>
      </c>
      <c r="G55" s="6">
        <v>55</v>
      </c>
      <c r="H55" s="29">
        <f t="shared" si="1"/>
        <v>153.92205229403061</v>
      </c>
      <c r="I55" s="29">
        <f t="shared" si="2"/>
        <v>1612.2348297977308</v>
      </c>
      <c r="J55" s="29">
        <f t="shared" si="3"/>
        <v>27133.695115934883</v>
      </c>
      <c r="K55" s="16"/>
      <c r="L55" s="16"/>
    </row>
    <row r="56" spans="1:16" x14ac:dyDescent="0.15">
      <c r="A56" s="20">
        <v>3</v>
      </c>
      <c r="B56" s="1">
        <v>43</v>
      </c>
      <c r="C56" s="27">
        <v>33359</v>
      </c>
      <c r="D56" s="19" t="s">
        <v>56</v>
      </c>
      <c r="E56" s="16">
        <v>0.18099999999999999</v>
      </c>
      <c r="F56" s="16">
        <v>0.70499999999999996</v>
      </c>
      <c r="G56" s="6">
        <v>35</v>
      </c>
      <c r="H56" s="29">
        <f t="shared" si="1"/>
        <v>89.29452392698569</v>
      </c>
      <c r="I56" s="29">
        <f t="shared" si="2"/>
        <v>347.80463739516529</v>
      </c>
      <c r="J56" s="29">
        <f t="shared" si="3"/>
        <v>17266.89689195856</v>
      </c>
      <c r="K56" s="16">
        <v>1.2490000000000001</v>
      </c>
      <c r="L56" s="16">
        <v>4.4249999999999998</v>
      </c>
      <c r="M56" s="9">
        <v>135</v>
      </c>
      <c r="N56" s="10">
        <v>791.7</v>
      </c>
      <c r="O56" s="11">
        <v>1.5776177845143399E-3</v>
      </c>
      <c r="P56" s="12">
        <v>5.58923834785904E-3</v>
      </c>
    </row>
    <row r="57" spans="1:16" x14ac:dyDescent="0.15">
      <c r="A57" s="20">
        <v>3</v>
      </c>
      <c r="B57" s="1">
        <v>44</v>
      </c>
      <c r="C57" s="27">
        <v>33359</v>
      </c>
      <c r="D57" s="19" t="s">
        <v>57</v>
      </c>
      <c r="E57" s="16">
        <v>0.99299999999999999</v>
      </c>
      <c r="F57" s="16">
        <v>3.484</v>
      </c>
      <c r="G57" s="6">
        <v>25</v>
      </c>
      <c r="H57" s="29">
        <f t="shared" si="1"/>
        <v>489.8865318204243</v>
      </c>
      <c r="I57" s="29">
        <f t="shared" si="2"/>
        <v>1718.7962506166748</v>
      </c>
      <c r="J57" s="29">
        <f t="shared" si="3"/>
        <v>12333.497779970399</v>
      </c>
      <c r="K57" s="16"/>
      <c r="L57" s="16"/>
    </row>
    <row r="58" spans="1:16" x14ac:dyDescent="0.15">
      <c r="A58" s="20">
        <v>3</v>
      </c>
      <c r="B58" s="1">
        <v>44</v>
      </c>
      <c r="C58" s="27">
        <v>33359</v>
      </c>
      <c r="D58" s="19" t="s">
        <v>58</v>
      </c>
      <c r="E58" s="16">
        <v>0.28199999999999997</v>
      </c>
      <c r="F58" s="16">
        <v>1.012</v>
      </c>
      <c r="G58" s="6">
        <v>70</v>
      </c>
      <c r="H58" s="29">
        <f t="shared" si="1"/>
        <v>139.12185495806611</v>
      </c>
      <c r="I58" s="29">
        <f t="shared" si="2"/>
        <v>499.25999013320177</v>
      </c>
      <c r="J58" s="29">
        <f t="shared" si="3"/>
        <v>34533.793783917121</v>
      </c>
      <c r="K58" s="16"/>
      <c r="L58" s="16"/>
    </row>
    <row r="59" spans="1:16" x14ac:dyDescent="0.15">
      <c r="A59" s="20">
        <v>3</v>
      </c>
      <c r="B59" s="1">
        <v>44</v>
      </c>
      <c r="C59" s="27">
        <v>33359</v>
      </c>
      <c r="D59" s="19" t="s">
        <v>59</v>
      </c>
      <c r="E59" s="16">
        <v>0.121</v>
      </c>
      <c r="F59" s="16">
        <v>0.39900000000000002</v>
      </c>
      <c r="G59" s="6">
        <v>60</v>
      </c>
      <c r="H59" s="29">
        <f t="shared" si="1"/>
        <v>59.69412925505673</v>
      </c>
      <c r="I59" s="29">
        <f t="shared" si="2"/>
        <v>196.84262456832761</v>
      </c>
      <c r="J59" s="29">
        <f t="shared" si="3"/>
        <v>29600.39467192896</v>
      </c>
      <c r="K59" s="16">
        <v>1.3959999999999999</v>
      </c>
      <c r="L59" s="16">
        <v>4.8949999999999996</v>
      </c>
      <c r="M59" s="9">
        <v>155</v>
      </c>
      <c r="N59" s="10">
        <v>771.7</v>
      </c>
      <c r="O59" s="11">
        <v>1.8089931320461299E-3</v>
      </c>
      <c r="P59" s="12">
        <v>6.3431385253336801E-3</v>
      </c>
    </row>
    <row r="60" spans="1:16" x14ac:dyDescent="0.15">
      <c r="A60" s="20">
        <v>3</v>
      </c>
      <c r="B60" s="1">
        <v>45</v>
      </c>
      <c r="C60" s="27">
        <v>33359</v>
      </c>
      <c r="D60" s="19" t="s">
        <v>60</v>
      </c>
      <c r="E60" s="16">
        <v>0.71699999999999997</v>
      </c>
      <c r="F60" s="16">
        <v>1.258</v>
      </c>
      <c r="G60" s="6">
        <v>35</v>
      </c>
      <c r="H60" s="29">
        <f t="shared" si="1"/>
        <v>353.72471632955109</v>
      </c>
      <c r="I60" s="29">
        <f t="shared" si="2"/>
        <v>620.62160828811056</v>
      </c>
      <c r="J60" s="29">
        <f t="shared" si="3"/>
        <v>17266.89689195856</v>
      </c>
      <c r="K60" s="16"/>
      <c r="L60" s="16"/>
    </row>
    <row r="61" spans="1:16" x14ac:dyDescent="0.15">
      <c r="A61" s="20">
        <v>3</v>
      </c>
      <c r="B61" s="1">
        <v>45</v>
      </c>
      <c r="C61" s="27">
        <v>33359</v>
      </c>
      <c r="D61" s="19" t="s">
        <v>61</v>
      </c>
      <c r="E61" s="16">
        <v>0.186</v>
      </c>
      <c r="F61" s="16">
        <v>2.5369999999999999</v>
      </c>
      <c r="G61" s="6">
        <v>105</v>
      </c>
      <c r="H61" s="29">
        <f t="shared" si="1"/>
        <v>91.761223482979773</v>
      </c>
      <c r="I61" s="29">
        <f t="shared" si="2"/>
        <v>1251.6033547113962</v>
      </c>
      <c r="J61" s="29">
        <f t="shared" si="3"/>
        <v>51800.690675875681</v>
      </c>
      <c r="K61" s="16"/>
      <c r="L61" s="16"/>
    </row>
    <row r="62" spans="1:16" x14ac:dyDescent="0.15">
      <c r="A62" s="20">
        <v>3</v>
      </c>
      <c r="B62" s="1">
        <v>45</v>
      </c>
      <c r="C62" s="27">
        <v>33359</v>
      </c>
      <c r="D62" s="19" t="s">
        <v>62</v>
      </c>
      <c r="E62" s="16">
        <v>0.13600000000000001</v>
      </c>
      <c r="F62" s="16">
        <v>0.192</v>
      </c>
      <c r="G62" s="6">
        <v>95</v>
      </c>
      <c r="H62" s="29">
        <f t="shared" si="1"/>
        <v>67.094227923038986</v>
      </c>
      <c r="I62" s="29">
        <f t="shared" si="2"/>
        <v>94.721262950172672</v>
      </c>
      <c r="J62" s="29">
        <f t="shared" si="3"/>
        <v>46867.29156388752</v>
      </c>
      <c r="K62" s="16">
        <v>1.0389999999999999</v>
      </c>
      <c r="L62" s="16">
        <v>3.9870000000000001</v>
      </c>
      <c r="M62" s="9">
        <v>235</v>
      </c>
      <c r="N62" s="10">
        <v>691.7</v>
      </c>
      <c r="O62" s="11">
        <v>1.5020962845164101E-3</v>
      </c>
      <c r="P62" s="12">
        <v>5.7640595633945404E-3</v>
      </c>
    </row>
    <row r="63" spans="1:16" x14ac:dyDescent="0.15">
      <c r="A63" s="20">
        <v>3</v>
      </c>
      <c r="B63" s="1">
        <v>46</v>
      </c>
      <c r="C63" s="27">
        <v>33359</v>
      </c>
      <c r="D63" s="19" t="s">
        <v>63</v>
      </c>
      <c r="E63" s="16">
        <v>0.46800000000000003</v>
      </c>
      <c r="F63" s="16">
        <v>0.68100000000000005</v>
      </c>
      <c r="G63" s="6">
        <v>135</v>
      </c>
      <c r="H63" s="29">
        <f t="shared" si="1"/>
        <v>230.88307844104591</v>
      </c>
      <c r="I63" s="29">
        <f t="shared" si="2"/>
        <v>335.96447952639369</v>
      </c>
      <c r="J63" s="29">
        <f t="shared" si="3"/>
        <v>66600.888011840158</v>
      </c>
      <c r="K63" s="16"/>
      <c r="L63" s="16"/>
    </row>
    <row r="64" spans="1:16" x14ac:dyDescent="0.15">
      <c r="A64" s="20">
        <v>3</v>
      </c>
      <c r="B64" s="1">
        <v>46</v>
      </c>
      <c r="C64" s="27">
        <v>33359</v>
      </c>
      <c r="D64" s="19" t="s">
        <v>64</v>
      </c>
      <c r="E64" s="16">
        <v>8.1000000000000003E-2</v>
      </c>
      <c r="F64" s="16">
        <v>0.88300000000000001</v>
      </c>
      <c r="G64" s="6">
        <v>115</v>
      </c>
      <c r="H64" s="29">
        <f t="shared" si="1"/>
        <v>39.960532807104101</v>
      </c>
      <c r="I64" s="29">
        <f t="shared" si="2"/>
        <v>435.6191415885545</v>
      </c>
      <c r="J64" s="29">
        <f t="shared" si="3"/>
        <v>56734.089787863835</v>
      </c>
      <c r="K64" s="16"/>
      <c r="L64" s="16"/>
    </row>
    <row r="65" spans="1:16" x14ac:dyDescent="0.15">
      <c r="A65" s="20">
        <v>3</v>
      </c>
      <c r="B65" s="1">
        <v>46</v>
      </c>
      <c r="C65" s="27">
        <v>33359</v>
      </c>
      <c r="D65" s="19" t="s">
        <v>65</v>
      </c>
      <c r="E65" s="16">
        <v>0.17499999999999999</v>
      </c>
      <c r="F65" s="16">
        <v>9.2999999999999999E-2</v>
      </c>
      <c r="G65" s="6">
        <v>165</v>
      </c>
      <c r="H65" s="29">
        <f t="shared" si="1"/>
        <v>86.33448445979279</v>
      </c>
      <c r="I65" s="29">
        <f t="shared" si="2"/>
        <v>45.880611741489886</v>
      </c>
      <c r="J65" s="29">
        <f t="shared" si="3"/>
        <v>81401.085347804634</v>
      </c>
      <c r="K65" s="16">
        <v>0.72399999999999998</v>
      </c>
      <c r="L65" s="16">
        <v>1.657</v>
      </c>
      <c r="M65" s="9">
        <v>415</v>
      </c>
      <c r="N65" s="10">
        <v>511.7</v>
      </c>
      <c r="O65" s="11">
        <v>1.4148915380105501E-3</v>
      </c>
      <c r="P65" s="12">
        <v>3.23822552276725E-3</v>
      </c>
    </row>
    <row r="66" spans="1:16" x14ac:dyDescent="0.15">
      <c r="A66" s="20">
        <v>3</v>
      </c>
      <c r="B66" s="1">
        <v>47</v>
      </c>
      <c r="C66" s="27">
        <v>33359</v>
      </c>
      <c r="D66" s="19" t="s">
        <v>66</v>
      </c>
      <c r="E66" s="16">
        <v>0.86199999999999999</v>
      </c>
      <c r="F66" s="16">
        <v>0.53</v>
      </c>
      <c r="G66" s="6">
        <v>5</v>
      </c>
      <c r="H66" s="29">
        <f t="shared" si="1"/>
        <v>425.25900345337936</v>
      </c>
      <c r="I66" s="29">
        <f t="shared" si="2"/>
        <v>261.47015293537248</v>
      </c>
      <c r="J66" s="29">
        <f t="shared" si="3"/>
        <v>2466.6995559940801</v>
      </c>
      <c r="K66" s="16"/>
      <c r="L66" s="16"/>
    </row>
    <row r="67" spans="1:16" x14ac:dyDescent="0.15">
      <c r="A67" s="20">
        <v>3</v>
      </c>
      <c r="B67" s="1">
        <v>47</v>
      </c>
      <c r="C67" s="27">
        <v>33359</v>
      </c>
      <c r="D67" s="19" t="s">
        <v>67</v>
      </c>
      <c r="E67" s="16">
        <v>0.39300000000000002</v>
      </c>
      <c r="F67" s="16">
        <v>1.506</v>
      </c>
      <c r="G67" s="6">
        <v>35</v>
      </c>
      <c r="H67" s="29">
        <f t="shared" si="1"/>
        <v>193.88258510113471</v>
      </c>
      <c r="I67" s="29">
        <f t="shared" si="2"/>
        <v>742.96990626541685</v>
      </c>
      <c r="J67" s="29">
        <f t="shared" si="3"/>
        <v>17266.89689195856</v>
      </c>
      <c r="K67" s="16"/>
      <c r="L67" s="16"/>
    </row>
    <row r="68" spans="1:16" x14ac:dyDescent="0.15">
      <c r="A68" s="20">
        <v>3</v>
      </c>
      <c r="B68" s="1">
        <v>47</v>
      </c>
      <c r="C68" s="27">
        <v>33359</v>
      </c>
      <c r="D68" s="19" t="s">
        <v>68</v>
      </c>
      <c r="E68" s="16">
        <v>0.24099999999999999</v>
      </c>
      <c r="F68" s="16">
        <v>1.17</v>
      </c>
      <c r="G68" s="6">
        <v>45</v>
      </c>
      <c r="H68" s="29">
        <f t="shared" ref="H68:H131" si="4">(E68/20.27)*10000</f>
        <v>118.89491859891466</v>
      </c>
      <c r="I68" s="29">
        <f t="shared" ref="I68:I131" si="5">(F68/20.27)*10000</f>
        <v>577.20769610261459</v>
      </c>
      <c r="J68" s="29">
        <f t="shared" ref="J68:J131" si="6">(G68/20.27)*10000</f>
        <v>22200.296003946722</v>
      </c>
      <c r="K68" s="16">
        <v>1.496</v>
      </c>
      <c r="L68" s="16">
        <v>3.206</v>
      </c>
      <c r="M68" s="9">
        <v>85</v>
      </c>
      <c r="N68" s="10">
        <v>841.7</v>
      </c>
      <c r="O68" s="11">
        <v>1.77735535226328E-3</v>
      </c>
      <c r="P68" s="12">
        <v>3.8089580610668901E-3</v>
      </c>
    </row>
    <row r="69" spans="1:16" x14ac:dyDescent="0.15">
      <c r="A69" s="20">
        <v>3</v>
      </c>
      <c r="B69" s="1">
        <v>48</v>
      </c>
      <c r="C69" s="27">
        <v>33359</v>
      </c>
      <c r="D69" s="19" t="s">
        <v>69</v>
      </c>
      <c r="E69" s="16">
        <v>0.81699999999999995</v>
      </c>
      <c r="F69" s="16">
        <v>0.77900000000000003</v>
      </c>
      <c r="G69" s="6">
        <v>40</v>
      </c>
      <c r="H69" s="29">
        <f t="shared" si="4"/>
        <v>403.05870744943269</v>
      </c>
      <c r="I69" s="29">
        <f t="shared" si="5"/>
        <v>384.31179082387769</v>
      </c>
      <c r="J69" s="29">
        <f t="shared" si="6"/>
        <v>19733.596447952641</v>
      </c>
      <c r="K69" s="16"/>
      <c r="L69" s="16"/>
    </row>
    <row r="70" spans="1:16" x14ac:dyDescent="0.15">
      <c r="A70" s="20">
        <v>3</v>
      </c>
      <c r="B70" s="1">
        <v>48</v>
      </c>
      <c r="C70" s="27">
        <v>33359</v>
      </c>
      <c r="D70" s="19" t="s">
        <v>70</v>
      </c>
      <c r="E70" s="16">
        <v>0.33200000000000002</v>
      </c>
      <c r="F70" s="16">
        <v>1.5029999999999999</v>
      </c>
      <c r="G70" s="6">
        <v>15</v>
      </c>
      <c r="H70" s="29">
        <f t="shared" si="4"/>
        <v>163.78885051800691</v>
      </c>
      <c r="I70" s="29">
        <f t="shared" si="5"/>
        <v>741.48988653182039</v>
      </c>
      <c r="J70" s="29">
        <f t="shared" si="6"/>
        <v>7400.0986679822399</v>
      </c>
      <c r="K70" s="16"/>
      <c r="L70" s="16"/>
    </row>
    <row r="71" spans="1:16" x14ac:dyDescent="0.15">
      <c r="A71" s="20">
        <v>3</v>
      </c>
      <c r="B71" s="1">
        <v>48</v>
      </c>
      <c r="C71" s="27">
        <v>33359</v>
      </c>
      <c r="D71" s="19" t="s">
        <v>71</v>
      </c>
      <c r="E71" s="16">
        <v>3.5999999999999997E-2</v>
      </c>
      <c r="F71" s="16">
        <v>0.248</v>
      </c>
      <c r="G71" s="6">
        <v>20</v>
      </c>
      <c r="H71" s="29">
        <f t="shared" si="4"/>
        <v>17.760236803157373</v>
      </c>
      <c r="I71" s="29">
        <f t="shared" si="5"/>
        <v>122.34829797730636</v>
      </c>
      <c r="J71" s="29">
        <f t="shared" si="6"/>
        <v>9866.7982239763205</v>
      </c>
      <c r="K71" s="16">
        <v>1.1850000000000001</v>
      </c>
      <c r="L71" s="16">
        <v>2.5299999999999998</v>
      </c>
      <c r="M71" s="9">
        <v>75</v>
      </c>
      <c r="N71" s="10">
        <v>851.7</v>
      </c>
      <c r="O71" s="11">
        <v>1.39133497710461E-3</v>
      </c>
      <c r="P71" s="12">
        <v>2.9705295291769401E-3</v>
      </c>
    </row>
    <row r="72" spans="1:16" x14ac:dyDescent="0.15">
      <c r="A72" s="20">
        <v>3</v>
      </c>
      <c r="B72" s="1">
        <v>49</v>
      </c>
      <c r="C72" s="27">
        <v>33359</v>
      </c>
      <c r="D72" s="19" t="s">
        <v>72</v>
      </c>
      <c r="E72" s="16">
        <v>0.71399999999999997</v>
      </c>
      <c r="F72" s="16">
        <v>1.0189999999999999</v>
      </c>
      <c r="G72" s="6">
        <v>75</v>
      </c>
      <c r="H72" s="29">
        <f t="shared" si="4"/>
        <v>352.24469659595462</v>
      </c>
      <c r="I72" s="29">
        <f t="shared" si="5"/>
        <v>502.71336951159344</v>
      </c>
      <c r="J72" s="29">
        <f t="shared" si="6"/>
        <v>37000.493339911198</v>
      </c>
      <c r="K72" s="16"/>
      <c r="L72" s="16"/>
    </row>
    <row r="73" spans="1:16" x14ac:dyDescent="0.15">
      <c r="A73" s="20">
        <v>3</v>
      </c>
      <c r="B73" s="1">
        <v>49</v>
      </c>
      <c r="C73" s="27">
        <v>33359</v>
      </c>
      <c r="D73" s="19" t="s">
        <v>73</v>
      </c>
      <c r="E73" s="16">
        <v>0.19</v>
      </c>
      <c r="F73" s="16">
        <v>4.8970000000000002</v>
      </c>
      <c r="G73" s="6">
        <v>125</v>
      </c>
      <c r="H73" s="29">
        <f t="shared" si="4"/>
        <v>93.734583127775053</v>
      </c>
      <c r="I73" s="29">
        <f t="shared" si="5"/>
        <v>2415.8855451406021</v>
      </c>
      <c r="J73" s="29">
        <f t="shared" si="6"/>
        <v>61667.488899852004</v>
      </c>
      <c r="K73" s="16"/>
      <c r="L73" s="16"/>
    </row>
    <row r="74" spans="1:16" x14ac:dyDescent="0.15">
      <c r="A74" s="20">
        <v>3</v>
      </c>
      <c r="B74" s="1">
        <v>49</v>
      </c>
      <c r="C74" s="27">
        <v>33359</v>
      </c>
      <c r="D74" s="19" t="s">
        <v>74</v>
      </c>
      <c r="E74" s="16">
        <v>0.14199999999999999</v>
      </c>
      <c r="F74" s="16">
        <v>1.254</v>
      </c>
      <c r="G74" s="6">
        <v>45</v>
      </c>
      <c r="H74" s="29">
        <f t="shared" si="4"/>
        <v>70.054267390231871</v>
      </c>
      <c r="I74" s="29">
        <f t="shared" si="5"/>
        <v>618.64824864331524</v>
      </c>
      <c r="J74" s="29">
        <f t="shared" si="6"/>
        <v>22200.296003946722</v>
      </c>
      <c r="K74" s="16">
        <v>1.046</v>
      </c>
      <c r="L74" s="16">
        <v>7.17</v>
      </c>
      <c r="M74" s="9">
        <v>245</v>
      </c>
      <c r="N74" s="10">
        <v>681.7</v>
      </c>
      <c r="O74" s="11">
        <v>1.5343992958779501E-3</v>
      </c>
      <c r="P74" s="12">
        <v>1.05178230893355E-2</v>
      </c>
    </row>
    <row r="75" spans="1:16" x14ac:dyDescent="0.15">
      <c r="A75" s="20">
        <v>7</v>
      </c>
      <c r="B75" s="1">
        <v>50</v>
      </c>
      <c r="C75" s="27">
        <v>33359</v>
      </c>
      <c r="D75" s="19" t="s">
        <v>75</v>
      </c>
      <c r="E75" s="16">
        <v>0.49399999999999999</v>
      </c>
      <c r="F75" s="16">
        <v>1.111</v>
      </c>
      <c r="G75" s="6">
        <v>40</v>
      </c>
      <c r="H75" s="29">
        <f t="shared" si="4"/>
        <v>243.70991613221508</v>
      </c>
      <c r="I75" s="29">
        <f t="shared" si="5"/>
        <v>548.10064134188463</v>
      </c>
      <c r="J75" s="29">
        <f t="shared" si="6"/>
        <v>19733.596447952641</v>
      </c>
      <c r="K75" s="16"/>
      <c r="L75" s="16"/>
    </row>
    <row r="76" spans="1:16" x14ac:dyDescent="0.15">
      <c r="A76" s="20">
        <v>7</v>
      </c>
      <c r="B76" s="1">
        <v>50</v>
      </c>
      <c r="C76" s="27">
        <v>33359</v>
      </c>
      <c r="D76" s="19" t="s">
        <v>76</v>
      </c>
      <c r="E76" s="16">
        <v>0.13200000000000001</v>
      </c>
      <c r="F76" s="16">
        <v>0.32400000000000001</v>
      </c>
      <c r="G76" s="6">
        <v>30</v>
      </c>
      <c r="H76" s="29">
        <f t="shared" si="4"/>
        <v>65.120868278243719</v>
      </c>
      <c r="I76" s="29">
        <f t="shared" si="5"/>
        <v>159.84213122841641</v>
      </c>
      <c r="J76" s="29">
        <f t="shared" si="6"/>
        <v>14800.19733596448</v>
      </c>
      <c r="K76" s="16"/>
      <c r="L76" s="16"/>
    </row>
    <row r="77" spans="1:16" x14ac:dyDescent="0.15">
      <c r="A77" s="20">
        <v>7</v>
      </c>
      <c r="B77" s="1">
        <v>50</v>
      </c>
      <c r="C77" s="27">
        <v>33359</v>
      </c>
      <c r="D77" s="19" t="s">
        <v>77</v>
      </c>
      <c r="E77" s="16">
        <v>0.21099999999999999</v>
      </c>
      <c r="F77" s="16">
        <v>2.6579999999999999</v>
      </c>
      <c r="G77" s="6">
        <v>80</v>
      </c>
      <c r="H77" s="29">
        <f t="shared" si="4"/>
        <v>104.09472126295017</v>
      </c>
      <c r="I77" s="29">
        <f t="shared" si="5"/>
        <v>1311.297483966453</v>
      </c>
      <c r="J77" s="29">
        <f t="shared" si="6"/>
        <v>39467.192895905282</v>
      </c>
      <c r="K77" s="16">
        <v>0.83699999999999997</v>
      </c>
      <c r="L77" s="16">
        <v>4.093</v>
      </c>
      <c r="M77" s="9">
        <v>150</v>
      </c>
      <c r="N77" s="10">
        <v>776.7</v>
      </c>
      <c r="O77" s="11">
        <v>1.0776361529548099E-3</v>
      </c>
      <c r="P77" s="12">
        <v>5.2697309128363597E-3</v>
      </c>
    </row>
    <row r="78" spans="1:16" x14ac:dyDescent="0.15">
      <c r="A78" s="20">
        <v>7</v>
      </c>
      <c r="B78" s="1">
        <v>51</v>
      </c>
      <c r="C78" s="27">
        <v>33359</v>
      </c>
      <c r="D78" s="19" t="s">
        <v>78</v>
      </c>
      <c r="E78" s="16">
        <v>0.874</v>
      </c>
      <c r="F78" s="16">
        <v>0.49</v>
      </c>
      <c r="G78" s="6">
        <v>20</v>
      </c>
      <c r="H78" s="29">
        <f t="shared" si="4"/>
        <v>431.17908238776516</v>
      </c>
      <c r="I78" s="29">
        <f t="shared" si="5"/>
        <v>241.73655648741982</v>
      </c>
      <c r="J78" s="29">
        <f t="shared" si="6"/>
        <v>9866.7982239763205</v>
      </c>
      <c r="K78" s="16"/>
      <c r="L78" s="16"/>
    </row>
    <row r="79" spans="1:16" x14ac:dyDescent="0.15">
      <c r="A79" s="20">
        <v>7</v>
      </c>
      <c r="B79" s="1">
        <v>51</v>
      </c>
      <c r="C79" s="27">
        <v>33359</v>
      </c>
      <c r="D79" s="19" t="s">
        <v>79</v>
      </c>
      <c r="E79" s="16">
        <v>9.7000000000000003E-2</v>
      </c>
      <c r="F79" s="16">
        <v>1.294</v>
      </c>
      <c r="G79" s="6">
        <v>65</v>
      </c>
      <c r="H79" s="29">
        <f t="shared" si="4"/>
        <v>47.853971386285153</v>
      </c>
      <c r="I79" s="29">
        <f t="shared" si="5"/>
        <v>638.38184509126791</v>
      </c>
      <c r="J79" s="29">
        <f t="shared" si="6"/>
        <v>32067.09422792304</v>
      </c>
      <c r="K79" s="16"/>
      <c r="L79" s="16"/>
    </row>
    <row r="80" spans="1:16" x14ac:dyDescent="0.15">
      <c r="A80" s="20">
        <v>7</v>
      </c>
      <c r="B80" s="1">
        <v>51</v>
      </c>
      <c r="C80" s="27">
        <v>33359</v>
      </c>
      <c r="D80" s="19" t="s">
        <v>80</v>
      </c>
      <c r="E80" s="16">
        <v>0.03</v>
      </c>
      <c r="F80" s="16">
        <v>0.51700000000000002</v>
      </c>
      <c r="G80" s="6">
        <v>20</v>
      </c>
      <c r="H80" s="29">
        <f t="shared" si="4"/>
        <v>14.800197335964478</v>
      </c>
      <c r="I80" s="29">
        <f t="shared" si="5"/>
        <v>255.05673408978788</v>
      </c>
      <c r="J80" s="29">
        <f t="shared" si="6"/>
        <v>9866.7982239763205</v>
      </c>
      <c r="K80" s="16">
        <v>1.0009999999999999</v>
      </c>
      <c r="L80" s="16">
        <v>2.3010000000000002</v>
      </c>
      <c r="M80" s="9">
        <v>105</v>
      </c>
      <c r="N80" s="10">
        <v>821.7</v>
      </c>
      <c r="O80" s="11">
        <v>1.2182061579651901E-3</v>
      </c>
      <c r="P80" s="12">
        <v>2.8002920774005098E-3</v>
      </c>
    </row>
    <row r="81" spans="1:16" x14ac:dyDescent="0.15">
      <c r="A81" s="20">
        <v>7</v>
      </c>
      <c r="B81" s="1">
        <v>52</v>
      </c>
      <c r="C81" s="27">
        <v>33359</v>
      </c>
      <c r="D81" s="19" t="s">
        <v>81</v>
      </c>
      <c r="E81" s="16">
        <v>0.86</v>
      </c>
      <c r="F81" s="16">
        <v>0.79</v>
      </c>
      <c r="G81" s="6">
        <v>25</v>
      </c>
      <c r="H81" s="29">
        <f t="shared" si="4"/>
        <v>424.2723236309817</v>
      </c>
      <c r="I81" s="29">
        <f t="shared" si="5"/>
        <v>389.73852984706468</v>
      </c>
      <c r="J81" s="29">
        <f t="shared" si="6"/>
        <v>12333.497779970399</v>
      </c>
      <c r="K81" s="16"/>
      <c r="L81" s="16"/>
    </row>
    <row r="82" spans="1:16" x14ac:dyDescent="0.15">
      <c r="A82" s="20">
        <v>7</v>
      </c>
      <c r="B82" s="1">
        <v>52</v>
      </c>
      <c r="C82" s="27">
        <v>33359</v>
      </c>
      <c r="D82" s="19" t="s">
        <v>82</v>
      </c>
      <c r="E82" s="16">
        <v>0.13300000000000001</v>
      </c>
      <c r="F82" s="16">
        <v>1.1100000000000001</v>
      </c>
      <c r="G82" s="6">
        <v>20</v>
      </c>
      <c r="H82" s="29">
        <f t="shared" si="4"/>
        <v>65.614208189442522</v>
      </c>
      <c r="I82" s="29">
        <f t="shared" si="5"/>
        <v>547.60730143068577</v>
      </c>
      <c r="J82" s="29">
        <f t="shared" si="6"/>
        <v>9866.7982239763205</v>
      </c>
      <c r="K82" s="16"/>
      <c r="L82" s="16"/>
    </row>
    <row r="83" spans="1:16" x14ac:dyDescent="0.15">
      <c r="A83" s="20">
        <v>7</v>
      </c>
      <c r="B83" s="1">
        <v>52</v>
      </c>
      <c r="C83" s="27">
        <v>33359</v>
      </c>
      <c r="D83" s="19" t="s">
        <v>83</v>
      </c>
      <c r="E83" s="16">
        <v>0.106</v>
      </c>
      <c r="F83" s="16">
        <v>0.23599999999999999</v>
      </c>
      <c r="G83" s="6">
        <v>50</v>
      </c>
      <c r="H83" s="29">
        <f t="shared" si="4"/>
        <v>52.294030587074488</v>
      </c>
      <c r="I83" s="29">
        <f t="shared" si="5"/>
        <v>116.42821904292057</v>
      </c>
      <c r="J83" s="29">
        <f t="shared" si="6"/>
        <v>24666.995559940799</v>
      </c>
      <c r="K83" s="16">
        <v>1.099</v>
      </c>
      <c r="L83" s="16">
        <v>2.1360000000000001</v>
      </c>
      <c r="M83" s="9">
        <v>95</v>
      </c>
      <c r="N83" s="10">
        <v>831.7</v>
      </c>
      <c r="O83" s="11">
        <v>1.32138992425153E-3</v>
      </c>
      <c r="P83" s="12">
        <v>2.5682337381267299E-3</v>
      </c>
    </row>
    <row r="84" spans="1:16" x14ac:dyDescent="0.15">
      <c r="A84" s="20">
        <v>7</v>
      </c>
      <c r="B84" s="1">
        <v>53</v>
      </c>
      <c r="C84" s="27">
        <v>33359</v>
      </c>
      <c r="D84" s="19" t="s">
        <v>84</v>
      </c>
      <c r="E84" s="16">
        <v>1.21</v>
      </c>
      <c r="F84" s="16">
        <v>0.56299999999999994</v>
      </c>
      <c r="G84" s="6">
        <v>20</v>
      </c>
      <c r="H84" s="29">
        <f t="shared" si="4"/>
        <v>596.94129255056737</v>
      </c>
      <c r="I84" s="29">
        <f t="shared" si="5"/>
        <v>277.75037000493336</v>
      </c>
      <c r="J84" s="29">
        <f t="shared" si="6"/>
        <v>9866.7982239763205</v>
      </c>
      <c r="K84" s="16"/>
      <c r="L84" s="16"/>
    </row>
    <row r="85" spans="1:16" x14ac:dyDescent="0.15">
      <c r="A85" s="20">
        <v>7</v>
      </c>
      <c r="B85" s="1">
        <v>53</v>
      </c>
      <c r="C85" s="27">
        <v>33359</v>
      </c>
      <c r="D85" s="19" t="s">
        <v>85</v>
      </c>
      <c r="E85" s="16">
        <v>0.218</v>
      </c>
      <c r="F85" s="16">
        <v>0.34</v>
      </c>
      <c r="G85" s="6">
        <v>85</v>
      </c>
      <c r="H85" s="29">
        <f t="shared" si="4"/>
        <v>107.54810064134189</v>
      </c>
      <c r="I85" s="29">
        <f t="shared" si="5"/>
        <v>167.73556980759747</v>
      </c>
      <c r="J85" s="29">
        <f t="shared" si="6"/>
        <v>41933.892451899359</v>
      </c>
      <c r="K85" s="16"/>
      <c r="L85" s="16"/>
    </row>
    <row r="86" spans="1:16" x14ac:dyDescent="0.15">
      <c r="A86" s="20">
        <v>7</v>
      </c>
      <c r="B86" s="1">
        <v>53</v>
      </c>
      <c r="C86" s="27">
        <v>33359</v>
      </c>
      <c r="D86" s="19" t="s">
        <v>86</v>
      </c>
      <c r="E86" s="16">
        <v>8.5999999999999993E-2</v>
      </c>
      <c r="F86" s="16">
        <v>1.3919999999999999</v>
      </c>
      <c r="G86" s="6">
        <v>100</v>
      </c>
      <c r="H86" s="29">
        <f t="shared" si="4"/>
        <v>42.427232363098177</v>
      </c>
      <c r="I86" s="29">
        <f t="shared" si="5"/>
        <v>686.72915638875179</v>
      </c>
      <c r="J86" s="29">
        <f t="shared" si="6"/>
        <v>49333.991119881597</v>
      </c>
      <c r="K86" s="16">
        <v>1.514</v>
      </c>
      <c r="L86" s="16">
        <v>2.2949999999999999</v>
      </c>
      <c r="M86" s="9">
        <v>205</v>
      </c>
      <c r="N86" s="10">
        <v>721.7</v>
      </c>
      <c r="O86" s="11">
        <v>2.0978245808507701E-3</v>
      </c>
      <c r="P86" s="12">
        <v>3.17999168629624E-3</v>
      </c>
    </row>
    <row r="87" spans="1:16" x14ac:dyDescent="0.15">
      <c r="A87" s="20">
        <v>7</v>
      </c>
      <c r="B87" s="1">
        <v>54</v>
      </c>
      <c r="C87" s="27">
        <v>33359</v>
      </c>
      <c r="D87" s="19" t="s">
        <v>87</v>
      </c>
      <c r="E87" s="16">
        <v>0.63200000000000001</v>
      </c>
      <c r="F87" s="16">
        <v>0.3</v>
      </c>
      <c r="G87" s="6">
        <v>35</v>
      </c>
      <c r="H87" s="29">
        <f t="shared" si="4"/>
        <v>311.79082387765169</v>
      </c>
      <c r="I87" s="29">
        <f t="shared" si="5"/>
        <v>148.00197335964481</v>
      </c>
      <c r="J87" s="29">
        <f t="shared" si="6"/>
        <v>17266.89689195856</v>
      </c>
      <c r="K87" s="16"/>
      <c r="L87" s="16"/>
    </row>
    <row r="88" spans="1:16" x14ac:dyDescent="0.15">
      <c r="A88" s="20">
        <v>7</v>
      </c>
      <c r="B88" s="1">
        <v>54</v>
      </c>
      <c r="C88" s="27">
        <v>33359</v>
      </c>
      <c r="D88" s="19" t="s">
        <v>88</v>
      </c>
      <c r="E88" s="16">
        <v>0.191</v>
      </c>
      <c r="F88" s="16">
        <v>1.66</v>
      </c>
      <c r="G88" s="6">
        <v>60</v>
      </c>
      <c r="H88" s="29">
        <f t="shared" si="4"/>
        <v>94.227923038973856</v>
      </c>
      <c r="I88" s="29">
        <f t="shared" si="5"/>
        <v>818.94425259003447</v>
      </c>
      <c r="J88" s="29">
        <f t="shared" si="6"/>
        <v>29600.39467192896</v>
      </c>
      <c r="K88" s="16"/>
      <c r="L88" s="16"/>
    </row>
    <row r="89" spans="1:16" x14ac:dyDescent="0.15">
      <c r="A89" s="20">
        <v>7</v>
      </c>
      <c r="B89" s="1">
        <v>54</v>
      </c>
      <c r="C89" s="27">
        <v>33359</v>
      </c>
      <c r="D89" s="19" t="s">
        <v>89</v>
      </c>
      <c r="E89" s="16">
        <v>6.2E-2</v>
      </c>
      <c r="F89" s="16">
        <v>2.3E-2</v>
      </c>
      <c r="G89" s="6">
        <v>85</v>
      </c>
      <c r="H89" s="29">
        <f t="shared" si="4"/>
        <v>30.58707449432659</v>
      </c>
      <c r="I89" s="29">
        <f t="shared" si="5"/>
        <v>11.346817957572767</v>
      </c>
      <c r="J89" s="29">
        <f t="shared" si="6"/>
        <v>41933.892451899359</v>
      </c>
      <c r="K89" s="16">
        <v>0.88500000000000001</v>
      </c>
      <c r="L89" s="16">
        <v>1.9830000000000001</v>
      </c>
      <c r="M89" s="9">
        <v>180</v>
      </c>
      <c r="N89" s="10">
        <v>746.7</v>
      </c>
      <c r="O89" s="11">
        <v>1.1852149457613501E-3</v>
      </c>
      <c r="P89" s="12">
        <v>2.6556850140618698E-3</v>
      </c>
    </row>
    <row r="90" spans="1:16" x14ac:dyDescent="0.15">
      <c r="A90" s="20">
        <v>7</v>
      </c>
      <c r="B90" s="1">
        <v>56</v>
      </c>
      <c r="C90" s="27">
        <v>33359</v>
      </c>
      <c r="D90" s="19" t="s">
        <v>90</v>
      </c>
      <c r="E90" s="16">
        <v>0.35</v>
      </c>
      <c r="F90" s="16">
        <v>0.109</v>
      </c>
      <c r="G90" s="6">
        <v>90</v>
      </c>
      <c r="H90" s="29">
        <f t="shared" si="4"/>
        <v>172.66896891958558</v>
      </c>
      <c r="I90" s="29">
        <f t="shared" si="5"/>
        <v>53.774050320670945</v>
      </c>
      <c r="J90" s="29">
        <f t="shared" si="6"/>
        <v>44400.592007893443</v>
      </c>
      <c r="K90" s="16"/>
      <c r="L90" s="16"/>
    </row>
    <row r="91" spans="1:16" x14ac:dyDescent="0.15">
      <c r="A91" s="20">
        <v>7</v>
      </c>
      <c r="B91" s="1">
        <v>56</v>
      </c>
      <c r="C91" s="27">
        <v>33359</v>
      </c>
      <c r="D91" s="19" t="s">
        <v>91</v>
      </c>
      <c r="E91" s="16">
        <v>0.26</v>
      </c>
      <c r="F91" s="16">
        <v>0.216</v>
      </c>
      <c r="G91" s="6">
        <v>100</v>
      </c>
      <c r="H91" s="29">
        <f t="shared" si="4"/>
        <v>128.26837691169217</v>
      </c>
      <c r="I91" s="29">
        <f t="shared" si="5"/>
        <v>106.56142081894426</v>
      </c>
      <c r="J91" s="29">
        <f t="shared" si="6"/>
        <v>49333.991119881597</v>
      </c>
      <c r="K91" s="16"/>
      <c r="L91" s="16"/>
    </row>
    <row r="92" spans="1:16" x14ac:dyDescent="0.15">
      <c r="A92" s="20">
        <v>7</v>
      </c>
      <c r="B92" s="1">
        <v>56</v>
      </c>
      <c r="C92" s="27">
        <v>33359</v>
      </c>
      <c r="D92" s="19" t="s">
        <v>92</v>
      </c>
      <c r="E92" s="16">
        <v>3.1E-2</v>
      </c>
      <c r="F92" s="16">
        <v>1.133</v>
      </c>
      <c r="G92" s="6">
        <v>90</v>
      </c>
      <c r="H92" s="29">
        <f t="shared" si="4"/>
        <v>15.293537247163295</v>
      </c>
      <c r="I92" s="29">
        <f t="shared" si="5"/>
        <v>558.9541193882585</v>
      </c>
      <c r="J92" s="29">
        <f t="shared" si="6"/>
        <v>44400.592007893443</v>
      </c>
      <c r="K92" s="16">
        <v>0.64100000000000001</v>
      </c>
      <c r="L92" s="16">
        <v>1.458</v>
      </c>
      <c r="M92" s="9">
        <v>280</v>
      </c>
      <c r="N92" s="10">
        <v>646.70000000000005</v>
      </c>
      <c r="O92" s="11">
        <v>9.9118602133910607E-4</v>
      </c>
      <c r="P92" s="12">
        <v>2.2545229627338802E-3</v>
      </c>
    </row>
    <row r="93" spans="1:16" x14ac:dyDescent="0.15">
      <c r="A93" s="20">
        <v>7</v>
      </c>
      <c r="B93" s="1">
        <v>57</v>
      </c>
      <c r="C93" s="27">
        <v>33359</v>
      </c>
      <c r="D93" s="19" t="s">
        <v>93</v>
      </c>
      <c r="E93" s="16">
        <v>0.98899999999999999</v>
      </c>
      <c r="F93" s="16">
        <v>0.34</v>
      </c>
      <c r="G93" s="6">
        <v>70</v>
      </c>
      <c r="H93" s="29">
        <f t="shared" si="4"/>
        <v>487.91317217562897</v>
      </c>
      <c r="I93" s="29">
        <f t="shared" si="5"/>
        <v>167.73556980759747</v>
      </c>
      <c r="J93" s="29">
        <f t="shared" si="6"/>
        <v>34533.793783917121</v>
      </c>
      <c r="K93" s="16"/>
      <c r="L93" s="16"/>
    </row>
    <row r="94" spans="1:16" x14ac:dyDescent="0.15">
      <c r="A94" s="20">
        <v>7</v>
      </c>
      <c r="B94" s="1">
        <v>57</v>
      </c>
      <c r="C94" s="27">
        <v>33359</v>
      </c>
      <c r="D94" s="19" t="s">
        <v>94</v>
      </c>
      <c r="E94" s="16">
        <v>0.23799999999999999</v>
      </c>
      <c r="F94" s="16">
        <v>0.49299999999999999</v>
      </c>
      <c r="G94" s="6">
        <v>75</v>
      </c>
      <c r="H94" s="29">
        <f t="shared" si="4"/>
        <v>117.41489886531821</v>
      </c>
      <c r="I94" s="29">
        <f t="shared" si="5"/>
        <v>243.21657622101628</v>
      </c>
      <c r="J94" s="29">
        <f t="shared" si="6"/>
        <v>37000.493339911198</v>
      </c>
      <c r="K94" s="16"/>
      <c r="L94" s="16"/>
    </row>
    <row r="95" spans="1:16" x14ac:dyDescent="0.15">
      <c r="A95" s="20">
        <v>7</v>
      </c>
      <c r="B95" s="1">
        <v>57</v>
      </c>
      <c r="C95" s="27">
        <v>33359</v>
      </c>
      <c r="D95" s="19" t="s">
        <v>95</v>
      </c>
      <c r="E95" s="16">
        <v>0.14399999999999999</v>
      </c>
      <c r="F95" s="16">
        <v>1.49</v>
      </c>
      <c r="G95" s="6">
        <v>170</v>
      </c>
      <c r="H95" s="29">
        <f t="shared" si="4"/>
        <v>71.04094721262949</v>
      </c>
      <c r="I95" s="29">
        <f t="shared" si="5"/>
        <v>735.07646768623579</v>
      </c>
      <c r="J95" s="29">
        <f t="shared" si="6"/>
        <v>83867.784903798718</v>
      </c>
      <c r="K95" s="16">
        <v>1.371</v>
      </c>
      <c r="L95" s="16">
        <v>2.323</v>
      </c>
      <c r="M95" s="9">
        <v>315</v>
      </c>
      <c r="N95" s="10">
        <v>611.70000000000005</v>
      </c>
      <c r="O95" s="11">
        <v>2.2412947523295702E-3</v>
      </c>
      <c r="P95" s="12">
        <v>3.7976132090894199E-3</v>
      </c>
    </row>
    <row r="96" spans="1:16" x14ac:dyDescent="0.15">
      <c r="A96" s="20">
        <v>7</v>
      </c>
      <c r="B96" s="1">
        <v>58</v>
      </c>
      <c r="C96" s="27">
        <v>33359</v>
      </c>
      <c r="D96" s="19" t="s">
        <v>96</v>
      </c>
      <c r="E96" s="16">
        <v>0.77600000000000002</v>
      </c>
      <c r="F96" s="16">
        <v>0.85699999999999998</v>
      </c>
      <c r="G96" s="6">
        <v>50</v>
      </c>
      <c r="H96" s="29">
        <f t="shared" si="4"/>
        <v>382.83177109028122</v>
      </c>
      <c r="I96" s="29">
        <f t="shared" si="5"/>
        <v>422.7923038973853</v>
      </c>
      <c r="J96" s="29">
        <f t="shared" si="6"/>
        <v>24666.995559940799</v>
      </c>
      <c r="K96" s="16"/>
      <c r="L96" s="16"/>
    </row>
    <row r="97" spans="1:16" x14ac:dyDescent="0.15">
      <c r="A97" s="20">
        <v>7</v>
      </c>
      <c r="B97" s="1">
        <v>58</v>
      </c>
      <c r="C97" s="27">
        <v>33359</v>
      </c>
      <c r="D97" s="19" t="s">
        <v>97</v>
      </c>
      <c r="E97" s="16">
        <v>0.28699999999999998</v>
      </c>
      <c r="F97" s="16">
        <v>2.593</v>
      </c>
      <c r="G97" s="6">
        <v>60</v>
      </c>
      <c r="H97" s="29">
        <f t="shared" si="4"/>
        <v>141.58855451406018</v>
      </c>
      <c r="I97" s="29">
        <f t="shared" si="5"/>
        <v>1279.2303897385298</v>
      </c>
      <c r="J97" s="29">
        <f t="shared" si="6"/>
        <v>29600.39467192896</v>
      </c>
      <c r="K97" s="16"/>
      <c r="L97" s="16"/>
    </row>
    <row r="98" spans="1:16" x14ac:dyDescent="0.15">
      <c r="A98" s="20">
        <v>7</v>
      </c>
      <c r="B98" s="1">
        <v>58</v>
      </c>
      <c r="C98" s="27">
        <v>33359</v>
      </c>
      <c r="D98" s="19" t="s">
        <v>98</v>
      </c>
      <c r="E98" s="16">
        <v>8.2000000000000003E-2</v>
      </c>
      <c r="F98" s="16">
        <v>0.67900000000000005</v>
      </c>
      <c r="G98" s="6">
        <v>75</v>
      </c>
      <c r="H98" s="29">
        <f t="shared" si="4"/>
        <v>40.453872718302911</v>
      </c>
      <c r="I98" s="29">
        <f t="shared" si="5"/>
        <v>334.97779970399608</v>
      </c>
      <c r="J98" s="29">
        <f t="shared" si="6"/>
        <v>37000.493339911198</v>
      </c>
      <c r="K98" s="16">
        <v>1.145</v>
      </c>
      <c r="L98" s="16">
        <v>4.1289999999999996</v>
      </c>
      <c r="M98" s="9">
        <v>185</v>
      </c>
      <c r="N98" s="10">
        <v>741.7</v>
      </c>
      <c r="O98" s="11">
        <v>1.54375084265876E-3</v>
      </c>
      <c r="P98" s="12">
        <v>5.5669408116489202E-3</v>
      </c>
    </row>
    <row r="99" spans="1:16" x14ac:dyDescent="0.15">
      <c r="A99" s="20">
        <v>7</v>
      </c>
      <c r="B99" s="1">
        <v>59</v>
      </c>
      <c r="C99" s="27">
        <v>33359</v>
      </c>
      <c r="D99" s="19" t="s">
        <v>99</v>
      </c>
      <c r="E99" s="16">
        <v>0.98</v>
      </c>
      <c r="F99" s="16">
        <v>1.492</v>
      </c>
      <c r="G99" s="6">
        <v>55</v>
      </c>
      <c r="H99" s="29">
        <f t="shared" si="4"/>
        <v>483.47311297483964</v>
      </c>
      <c r="I99" s="29">
        <f t="shared" si="5"/>
        <v>736.06314750863351</v>
      </c>
      <c r="J99" s="29">
        <f t="shared" si="6"/>
        <v>27133.695115934883</v>
      </c>
      <c r="K99" s="16"/>
      <c r="L99" s="16"/>
    </row>
    <row r="100" spans="1:16" x14ac:dyDescent="0.15">
      <c r="A100" s="20">
        <v>7</v>
      </c>
      <c r="B100" s="1">
        <v>59</v>
      </c>
      <c r="C100" s="27">
        <v>33359</v>
      </c>
      <c r="D100" s="19" t="s">
        <v>100</v>
      </c>
      <c r="E100" s="16">
        <v>0.52300000000000002</v>
      </c>
      <c r="F100" s="16">
        <v>1.9790000000000001</v>
      </c>
      <c r="G100" s="6">
        <v>295</v>
      </c>
      <c r="H100" s="29">
        <f t="shared" si="4"/>
        <v>258.01677355698075</v>
      </c>
      <c r="I100" s="29">
        <f t="shared" si="5"/>
        <v>976.31968426245692</v>
      </c>
      <c r="J100" s="29">
        <f t="shared" si="6"/>
        <v>145535.27380365072</v>
      </c>
      <c r="K100" s="16"/>
      <c r="L100" s="16"/>
    </row>
    <row r="101" spans="1:16" x14ac:dyDescent="0.15">
      <c r="A101" s="20">
        <v>7</v>
      </c>
      <c r="B101" s="1">
        <v>59</v>
      </c>
      <c r="C101" s="27">
        <v>33359</v>
      </c>
      <c r="D101" s="19" t="s">
        <v>101</v>
      </c>
      <c r="E101" s="16">
        <v>0.20499999999999999</v>
      </c>
      <c r="F101" s="16">
        <v>3.18</v>
      </c>
      <c r="G101" s="6">
        <v>170</v>
      </c>
      <c r="H101" s="29">
        <f t="shared" si="4"/>
        <v>101.13468179575727</v>
      </c>
      <c r="I101" s="29">
        <f t="shared" si="5"/>
        <v>1568.820917612235</v>
      </c>
      <c r="J101" s="29">
        <f t="shared" si="6"/>
        <v>83867.784903798718</v>
      </c>
      <c r="K101" s="16">
        <v>1.708</v>
      </c>
      <c r="L101" s="16">
        <v>6.6509999999999998</v>
      </c>
      <c r="M101" s="9">
        <v>520</v>
      </c>
      <c r="N101" s="10">
        <v>406.7</v>
      </c>
      <c r="O101" s="11">
        <v>4.1996557659208303E-3</v>
      </c>
      <c r="P101" s="12">
        <v>1.63535775756086E-2</v>
      </c>
    </row>
    <row r="102" spans="1:16" x14ac:dyDescent="0.15">
      <c r="A102" s="20">
        <v>7</v>
      </c>
      <c r="B102" s="1">
        <v>60</v>
      </c>
      <c r="C102" s="27">
        <v>33359</v>
      </c>
      <c r="D102" s="19" t="s">
        <v>102</v>
      </c>
      <c r="E102" s="16">
        <v>0.505</v>
      </c>
      <c r="F102" s="16">
        <v>0.42</v>
      </c>
      <c r="G102" s="6">
        <v>65</v>
      </c>
      <c r="H102" s="29">
        <f t="shared" si="4"/>
        <v>249.13665515540208</v>
      </c>
      <c r="I102" s="29">
        <f t="shared" si="5"/>
        <v>207.20276270350271</v>
      </c>
      <c r="J102" s="29">
        <f t="shared" si="6"/>
        <v>32067.09422792304</v>
      </c>
      <c r="K102" s="16"/>
      <c r="L102" s="16"/>
    </row>
    <row r="103" spans="1:16" x14ac:dyDescent="0.15">
      <c r="A103" s="20">
        <v>7</v>
      </c>
      <c r="B103" s="1">
        <v>60</v>
      </c>
      <c r="C103" s="27">
        <v>33359</v>
      </c>
      <c r="D103" s="19" t="s">
        <v>103</v>
      </c>
      <c r="E103" s="16">
        <v>9.6000000000000002E-2</v>
      </c>
      <c r="F103" s="16">
        <v>0.94299999999999995</v>
      </c>
      <c r="G103" s="6">
        <v>330</v>
      </c>
      <c r="H103" s="29">
        <f t="shared" si="4"/>
        <v>47.360631475086336</v>
      </c>
      <c r="I103" s="29">
        <f t="shared" si="5"/>
        <v>465.21953626048344</v>
      </c>
      <c r="J103" s="29">
        <f t="shared" si="6"/>
        <v>162802.17069560927</v>
      </c>
      <c r="K103" s="16"/>
      <c r="L103" s="16"/>
    </row>
    <row r="104" spans="1:16" x14ac:dyDescent="0.15">
      <c r="A104" s="20">
        <v>7</v>
      </c>
      <c r="B104" s="1">
        <v>60</v>
      </c>
      <c r="C104" s="27">
        <v>33359</v>
      </c>
      <c r="D104" s="19" t="s">
        <v>104</v>
      </c>
      <c r="E104" s="16">
        <v>2.9000000000000001E-2</v>
      </c>
      <c r="F104" s="16">
        <v>0</v>
      </c>
      <c r="G104" s="6">
        <v>155</v>
      </c>
      <c r="H104" s="29">
        <f t="shared" si="4"/>
        <v>14.306857424765665</v>
      </c>
      <c r="I104" s="29">
        <f t="shared" si="5"/>
        <v>0</v>
      </c>
      <c r="J104" s="29">
        <f t="shared" si="6"/>
        <v>76467.68623581648</v>
      </c>
      <c r="K104" s="16">
        <v>0.63</v>
      </c>
      <c r="L104" s="16">
        <v>1.363</v>
      </c>
      <c r="M104" s="9">
        <v>550</v>
      </c>
      <c r="N104" s="10">
        <v>376.7</v>
      </c>
      <c r="O104" s="11">
        <v>1.6724183700557501E-3</v>
      </c>
      <c r="P104" s="12">
        <v>3.6182638704539399E-3</v>
      </c>
    </row>
    <row r="105" spans="1:16" x14ac:dyDescent="0.15">
      <c r="A105" s="20">
        <v>7</v>
      </c>
      <c r="B105" s="1">
        <v>61</v>
      </c>
      <c r="C105" s="27">
        <v>33359</v>
      </c>
      <c r="D105" s="19" t="s">
        <v>105</v>
      </c>
      <c r="E105" s="16">
        <v>0.39400000000000002</v>
      </c>
      <c r="F105" s="16">
        <v>0.32300000000000001</v>
      </c>
      <c r="G105" s="6">
        <v>80</v>
      </c>
      <c r="H105" s="29">
        <f t="shared" si="4"/>
        <v>194.37592501233351</v>
      </c>
      <c r="I105" s="29">
        <f t="shared" si="5"/>
        <v>159.34879131721758</v>
      </c>
      <c r="J105" s="29">
        <f t="shared" si="6"/>
        <v>39467.192895905282</v>
      </c>
      <c r="K105" s="16"/>
      <c r="L105" s="16"/>
    </row>
    <row r="106" spans="1:16" x14ac:dyDescent="0.15">
      <c r="A106" s="20">
        <v>7</v>
      </c>
      <c r="B106" s="1">
        <v>61</v>
      </c>
      <c r="C106" s="27">
        <v>33359</v>
      </c>
      <c r="D106" s="19" t="s">
        <v>106</v>
      </c>
      <c r="E106" s="16">
        <v>5.3999999999999999E-2</v>
      </c>
      <c r="F106" s="16">
        <v>0.44400000000000001</v>
      </c>
      <c r="G106" s="6">
        <v>165</v>
      </c>
      <c r="H106" s="29">
        <f t="shared" si="4"/>
        <v>26.640355204736064</v>
      </c>
      <c r="I106" s="29">
        <f t="shared" si="5"/>
        <v>219.04292057227431</v>
      </c>
      <c r="J106" s="29">
        <f t="shared" si="6"/>
        <v>81401.085347804634</v>
      </c>
      <c r="K106" s="16"/>
      <c r="L106" s="16"/>
    </row>
    <row r="107" spans="1:16" x14ac:dyDescent="0.15">
      <c r="A107" s="20">
        <v>7</v>
      </c>
      <c r="B107" s="1">
        <v>61</v>
      </c>
      <c r="C107" s="27">
        <v>33359</v>
      </c>
      <c r="D107" s="19" t="s">
        <v>107</v>
      </c>
      <c r="E107" s="16">
        <v>6.9000000000000006E-2</v>
      </c>
      <c r="F107" s="16">
        <v>0.53</v>
      </c>
      <c r="G107" s="6">
        <v>80</v>
      </c>
      <c r="H107" s="29">
        <f t="shared" si="4"/>
        <v>34.040453872718302</v>
      </c>
      <c r="I107" s="29">
        <f t="shared" si="5"/>
        <v>261.47015293537248</v>
      </c>
      <c r="J107" s="29">
        <f t="shared" si="6"/>
        <v>39467.192895905282</v>
      </c>
      <c r="K107" s="16">
        <v>0.51700000000000002</v>
      </c>
      <c r="L107" s="16">
        <v>1.2969999999999999</v>
      </c>
      <c r="M107" s="9">
        <v>325</v>
      </c>
      <c r="N107" s="10">
        <v>601.70000000000005</v>
      </c>
      <c r="O107" s="11">
        <v>8.5923217550274203E-4</v>
      </c>
      <c r="P107" s="12">
        <v>2.1555592487950801E-3</v>
      </c>
    </row>
    <row r="108" spans="1:16" x14ac:dyDescent="0.15">
      <c r="A108" s="20">
        <v>7</v>
      </c>
      <c r="B108" s="1">
        <v>62</v>
      </c>
      <c r="C108" s="27">
        <v>33359</v>
      </c>
      <c r="D108" s="19" t="s">
        <v>108</v>
      </c>
      <c r="E108" s="16">
        <v>0.48499999999999999</v>
      </c>
      <c r="F108" s="16">
        <v>5.3479999999999999</v>
      </c>
      <c r="G108" s="6">
        <v>55</v>
      </c>
      <c r="H108" s="29">
        <f t="shared" si="4"/>
        <v>239.26985693142575</v>
      </c>
      <c r="I108" s="29">
        <f t="shared" si="5"/>
        <v>2638.3818450912677</v>
      </c>
      <c r="J108" s="29">
        <f t="shared" si="6"/>
        <v>27133.695115934883</v>
      </c>
      <c r="K108" s="16"/>
      <c r="L108" s="16"/>
    </row>
    <row r="109" spans="1:16" x14ac:dyDescent="0.15">
      <c r="A109" s="20">
        <v>7</v>
      </c>
      <c r="B109" s="1">
        <v>62</v>
      </c>
      <c r="C109" s="27">
        <v>33359</v>
      </c>
      <c r="D109" s="19" t="s">
        <v>109</v>
      </c>
      <c r="E109" s="16">
        <v>0.32500000000000001</v>
      </c>
      <c r="F109" s="16">
        <v>2.8119999999999998</v>
      </c>
      <c r="G109" s="6">
        <v>80</v>
      </c>
      <c r="H109" s="29">
        <f t="shared" si="4"/>
        <v>160.33547113961521</v>
      </c>
      <c r="I109" s="29">
        <f t="shared" si="5"/>
        <v>1387.2718302910705</v>
      </c>
      <c r="J109" s="29">
        <f t="shared" si="6"/>
        <v>39467.192895905282</v>
      </c>
      <c r="K109" s="16"/>
      <c r="L109" s="16"/>
    </row>
    <row r="110" spans="1:16" x14ac:dyDescent="0.15">
      <c r="A110" s="20">
        <v>7</v>
      </c>
      <c r="B110" s="1">
        <v>62</v>
      </c>
      <c r="C110" s="27">
        <v>33359</v>
      </c>
      <c r="D110" s="19" t="s">
        <v>110</v>
      </c>
      <c r="E110" s="16">
        <v>8.7999999999999995E-2</v>
      </c>
      <c r="F110" s="16">
        <v>0.33600000000000002</v>
      </c>
      <c r="G110" s="6">
        <v>95</v>
      </c>
      <c r="H110" s="29">
        <f t="shared" si="4"/>
        <v>43.413912185495803</v>
      </c>
      <c r="I110" s="29">
        <f t="shared" si="5"/>
        <v>165.76221016280218</v>
      </c>
      <c r="J110" s="29">
        <f t="shared" si="6"/>
        <v>46867.29156388752</v>
      </c>
      <c r="K110" s="16">
        <v>0.89800000000000002</v>
      </c>
      <c r="L110" s="16">
        <v>8.4960000000000004</v>
      </c>
      <c r="M110" s="9">
        <v>230</v>
      </c>
      <c r="N110" s="10">
        <v>696.7</v>
      </c>
      <c r="O110" s="11">
        <v>1.2889335438495801E-3</v>
      </c>
      <c r="P110" s="12">
        <v>1.21946318357973E-2</v>
      </c>
    </row>
    <row r="111" spans="1:16" x14ac:dyDescent="0.15">
      <c r="A111" s="20">
        <v>7</v>
      </c>
      <c r="B111" s="1">
        <v>63</v>
      </c>
      <c r="C111" s="27">
        <v>33359</v>
      </c>
      <c r="D111" s="19" t="s">
        <v>111</v>
      </c>
      <c r="E111" s="16">
        <v>0.51200000000000001</v>
      </c>
      <c r="F111" s="16">
        <v>1.32</v>
      </c>
      <c r="G111" s="6">
        <v>120</v>
      </c>
      <c r="H111" s="29">
        <f t="shared" si="4"/>
        <v>252.59003453379378</v>
      </c>
      <c r="I111" s="29">
        <f t="shared" si="5"/>
        <v>651.20868278243722</v>
      </c>
      <c r="J111" s="29">
        <f t="shared" si="6"/>
        <v>59200.789343857919</v>
      </c>
      <c r="K111" s="16"/>
      <c r="L111" s="16"/>
    </row>
    <row r="112" spans="1:16" x14ac:dyDescent="0.15">
      <c r="A112" s="20">
        <v>7</v>
      </c>
      <c r="B112" s="1">
        <v>63</v>
      </c>
      <c r="C112" s="27">
        <v>33359</v>
      </c>
      <c r="D112" s="19" t="s">
        <v>112</v>
      </c>
      <c r="E112" s="16">
        <v>6.3E-2</v>
      </c>
      <c r="F112" s="16">
        <v>0.6</v>
      </c>
      <c r="G112" s="6">
        <v>185</v>
      </c>
      <c r="H112" s="29">
        <f t="shared" si="4"/>
        <v>31.08041440552541</v>
      </c>
      <c r="I112" s="29">
        <f t="shared" si="5"/>
        <v>296.00394671928962</v>
      </c>
      <c r="J112" s="29">
        <f t="shared" si="6"/>
        <v>91267.883571780956</v>
      </c>
      <c r="K112" s="16"/>
      <c r="L112" s="16"/>
    </row>
    <row r="113" spans="1:16" x14ac:dyDescent="0.15">
      <c r="A113" s="20">
        <v>7</v>
      </c>
      <c r="B113" s="1">
        <v>63</v>
      </c>
      <c r="C113" s="27">
        <v>33359</v>
      </c>
      <c r="D113" s="19" t="s">
        <v>113</v>
      </c>
      <c r="E113" s="16">
        <v>6.0999999999999999E-2</v>
      </c>
      <c r="F113" s="16">
        <v>0.44</v>
      </c>
      <c r="G113" s="6">
        <v>125</v>
      </c>
      <c r="H113" s="29">
        <f t="shared" si="4"/>
        <v>30.093734583127777</v>
      </c>
      <c r="I113" s="29">
        <f t="shared" si="5"/>
        <v>217.06956092747902</v>
      </c>
      <c r="J113" s="29">
        <f t="shared" si="6"/>
        <v>61667.488899852004</v>
      </c>
      <c r="K113" s="16">
        <v>0.63600000000000001</v>
      </c>
      <c r="L113" s="16">
        <v>2.36</v>
      </c>
      <c r="M113" s="9">
        <v>430</v>
      </c>
      <c r="N113" s="10">
        <v>496.7</v>
      </c>
      <c r="O113" s="11">
        <v>1.2804509764445301E-3</v>
      </c>
      <c r="P113" s="12">
        <v>4.7513589691967001E-3</v>
      </c>
    </row>
    <row r="114" spans="1:16" x14ac:dyDescent="0.15">
      <c r="A114" s="20">
        <v>7</v>
      </c>
      <c r="B114" s="1">
        <v>64</v>
      </c>
      <c r="C114" s="27">
        <v>33359</v>
      </c>
      <c r="D114" s="19" t="s">
        <v>114</v>
      </c>
      <c r="E114" s="16">
        <v>0.84299999999999997</v>
      </c>
      <c r="F114" s="16">
        <v>2.145</v>
      </c>
      <c r="G114" s="6">
        <v>140</v>
      </c>
      <c r="H114" s="29">
        <f t="shared" si="4"/>
        <v>415.88554514060189</v>
      </c>
      <c r="I114" s="29">
        <f t="shared" si="5"/>
        <v>1058.2141095214604</v>
      </c>
      <c r="J114" s="29">
        <f t="shared" si="6"/>
        <v>69067.587567834242</v>
      </c>
      <c r="K114" s="16"/>
      <c r="L114" s="16"/>
    </row>
    <row r="115" spans="1:16" x14ac:dyDescent="0.15">
      <c r="A115" s="20">
        <v>7</v>
      </c>
      <c r="B115" s="1">
        <v>64</v>
      </c>
      <c r="C115" s="27">
        <v>33359</v>
      </c>
      <c r="D115" s="19" t="s">
        <v>115</v>
      </c>
      <c r="E115" s="16">
        <v>0.17399999999999999</v>
      </c>
      <c r="F115" s="16">
        <v>0.32300000000000001</v>
      </c>
      <c r="G115" s="6">
        <v>150</v>
      </c>
      <c r="H115" s="29">
        <f t="shared" si="4"/>
        <v>85.841144548593974</v>
      </c>
      <c r="I115" s="29">
        <f t="shared" si="5"/>
        <v>159.34879131721758</v>
      </c>
      <c r="J115" s="29">
        <f t="shared" si="6"/>
        <v>74000.986679822396</v>
      </c>
      <c r="K115" s="16"/>
      <c r="L115" s="16"/>
    </row>
    <row r="116" spans="1:16" x14ac:dyDescent="0.15">
      <c r="A116" s="20">
        <v>7</v>
      </c>
      <c r="B116" s="1">
        <v>64</v>
      </c>
      <c r="C116" s="27">
        <v>33359</v>
      </c>
      <c r="D116" s="19" t="s">
        <v>116</v>
      </c>
      <c r="E116" s="16">
        <v>4.2000000000000003E-2</v>
      </c>
      <c r="F116" s="16">
        <v>0.106</v>
      </c>
      <c r="G116" s="6">
        <v>70</v>
      </c>
      <c r="H116" s="29">
        <f t="shared" si="4"/>
        <v>20.720276270350272</v>
      </c>
      <c r="I116" s="29">
        <f t="shared" si="5"/>
        <v>52.294030587074488</v>
      </c>
      <c r="J116" s="29">
        <f t="shared" si="6"/>
        <v>34533.793783917121</v>
      </c>
      <c r="K116" s="16">
        <v>1.0589999999999999</v>
      </c>
      <c r="L116" s="16">
        <v>2.5739999999999998</v>
      </c>
      <c r="M116" s="9">
        <v>360</v>
      </c>
      <c r="N116" s="10">
        <v>566.70000000000005</v>
      </c>
      <c r="O116" s="11">
        <v>1.8687136050820499E-3</v>
      </c>
      <c r="P116" s="12">
        <v>4.5420857596611998E-3</v>
      </c>
    </row>
    <row r="117" spans="1:16" x14ac:dyDescent="0.15">
      <c r="A117" s="20">
        <v>7</v>
      </c>
      <c r="B117" s="1">
        <v>65</v>
      </c>
      <c r="C117" s="27">
        <v>33359</v>
      </c>
      <c r="D117" s="19" t="s">
        <v>117</v>
      </c>
      <c r="E117" s="16">
        <v>0.91600000000000004</v>
      </c>
      <c r="F117" s="16">
        <v>0.35899999999999999</v>
      </c>
      <c r="G117" s="6">
        <v>90</v>
      </c>
      <c r="H117" s="29">
        <f t="shared" si="4"/>
        <v>451.89935865811549</v>
      </c>
      <c r="I117" s="29">
        <f t="shared" si="5"/>
        <v>177.10902812037494</v>
      </c>
      <c r="J117" s="29">
        <f t="shared" si="6"/>
        <v>44400.592007893443</v>
      </c>
      <c r="K117" s="16"/>
      <c r="L117" s="16"/>
    </row>
    <row r="118" spans="1:16" x14ac:dyDescent="0.15">
      <c r="A118" s="20">
        <v>7</v>
      </c>
      <c r="B118" s="1">
        <v>65</v>
      </c>
      <c r="C118" s="27">
        <v>33359</v>
      </c>
      <c r="D118" s="19" t="s">
        <v>118</v>
      </c>
      <c r="E118" s="16">
        <v>0.1</v>
      </c>
      <c r="F118" s="16">
        <v>0.49399999999999999</v>
      </c>
      <c r="G118" s="6">
        <v>150</v>
      </c>
      <c r="H118" s="29">
        <f t="shared" si="4"/>
        <v>49.333991119881595</v>
      </c>
      <c r="I118" s="29">
        <f t="shared" si="5"/>
        <v>243.70991613221508</v>
      </c>
      <c r="J118" s="29">
        <f t="shared" si="6"/>
        <v>74000.986679822396</v>
      </c>
      <c r="K118" s="16"/>
      <c r="L118" s="16"/>
    </row>
    <row r="119" spans="1:16" x14ac:dyDescent="0.15">
      <c r="A119" s="20">
        <v>7</v>
      </c>
      <c r="B119" s="1">
        <v>65</v>
      </c>
      <c r="C119" s="27">
        <v>33359</v>
      </c>
      <c r="D119" s="19" t="s">
        <v>119</v>
      </c>
      <c r="E119" s="16">
        <v>6.9000000000000006E-2</v>
      </c>
      <c r="F119" s="16">
        <v>1.0860000000000001</v>
      </c>
      <c r="G119" s="6">
        <v>115</v>
      </c>
      <c r="H119" s="29">
        <f t="shared" si="4"/>
        <v>34.040453872718302</v>
      </c>
      <c r="I119" s="29">
        <f t="shared" si="5"/>
        <v>535.76714356191417</v>
      </c>
      <c r="J119" s="29">
        <f t="shared" si="6"/>
        <v>56734.089787863835</v>
      </c>
      <c r="K119" s="16">
        <v>1.085</v>
      </c>
      <c r="L119" s="16">
        <v>1.9390000000000001</v>
      </c>
      <c r="M119" s="9">
        <v>355</v>
      </c>
      <c r="N119" s="10">
        <v>571.70000000000005</v>
      </c>
      <c r="O119" s="11">
        <v>1.89784852195207E-3</v>
      </c>
      <c r="P119" s="12">
        <v>3.39163897148854E-3</v>
      </c>
    </row>
    <row r="120" spans="1:16" x14ac:dyDescent="0.15">
      <c r="A120" s="20">
        <v>7</v>
      </c>
      <c r="B120" s="1">
        <v>66</v>
      </c>
      <c r="C120" s="27">
        <v>33359</v>
      </c>
      <c r="D120" s="19" t="s">
        <v>120</v>
      </c>
      <c r="E120" s="16">
        <v>0.91900000000000004</v>
      </c>
      <c r="F120" s="16">
        <v>0.24099999999999999</v>
      </c>
      <c r="G120" s="6">
        <v>50</v>
      </c>
      <c r="H120" s="29">
        <f t="shared" si="4"/>
        <v>453.37937839171195</v>
      </c>
      <c r="I120" s="29">
        <f t="shared" si="5"/>
        <v>118.89491859891466</v>
      </c>
      <c r="J120" s="29">
        <f t="shared" si="6"/>
        <v>24666.995559940799</v>
      </c>
      <c r="K120" s="16"/>
      <c r="L120" s="16"/>
    </row>
    <row r="121" spans="1:16" x14ac:dyDescent="0.15">
      <c r="A121" s="20">
        <v>7</v>
      </c>
      <c r="B121" s="1">
        <v>66</v>
      </c>
      <c r="C121" s="27">
        <v>33359</v>
      </c>
      <c r="D121" s="19" t="s">
        <v>121</v>
      </c>
      <c r="E121" s="16">
        <v>0.115</v>
      </c>
      <c r="F121" s="16">
        <v>0.8</v>
      </c>
      <c r="G121" s="6">
        <v>125</v>
      </c>
      <c r="H121" s="29">
        <f t="shared" si="4"/>
        <v>56.734089787863837</v>
      </c>
      <c r="I121" s="29">
        <f t="shared" si="5"/>
        <v>394.67192895905276</v>
      </c>
      <c r="J121" s="29">
        <f t="shared" si="6"/>
        <v>61667.488899852004</v>
      </c>
      <c r="K121" s="16"/>
      <c r="L121" s="16"/>
    </row>
    <row r="122" spans="1:16" x14ac:dyDescent="0.15">
      <c r="A122" s="20">
        <v>7</v>
      </c>
      <c r="B122" s="1">
        <v>66</v>
      </c>
      <c r="C122" s="27">
        <v>33359</v>
      </c>
      <c r="D122" s="19" t="s">
        <v>122</v>
      </c>
      <c r="E122" s="16">
        <v>0.105</v>
      </c>
      <c r="F122" s="16">
        <v>1.28</v>
      </c>
      <c r="G122" s="6">
        <v>140</v>
      </c>
      <c r="H122" s="29">
        <f t="shared" si="4"/>
        <v>51.800690675875678</v>
      </c>
      <c r="I122" s="29">
        <f t="shared" si="5"/>
        <v>631.47508633448456</v>
      </c>
      <c r="J122" s="29">
        <f t="shared" si="6"/>
        <v>69067.587567834242</v>
      </c>
      <c r="K122" s="16">
        <v>1.139</v>
      </c>
      <c r="L122" s="16">
        <v>2.3210000000000002</v>
      </c>
      <c r="M122" s="9">
        <v>315</v>
      </c>
      <c r="N122" s="10">
        <v>611.70000000000005</v>
      </c>
      <c r="O122" s="11">
        <v>1.86202386790911E-3</v>
      </c>
      <c r="P122" s="12">
        <v>3.79434363249959E-3</v>
      </c>
    </row>
    <row r="123" spans="1:16" x14ac:dyDescent="0.15">
      <c r="A123" s="20">
        <v>7</v>
      </c>
      <c r="B123" s="1">
        <v>67</v>
      </c>
      <c r="C123" s="27">
        <v>33359</v>
      </c>
      <c r="D123" s="19" t="s">
        <v>123</v>
      </c>
      <c r="E123" s="16">
        <v>0.68700000000000006</v>
      </c>
      <c r="F123" s="16">
        <v>2.95</v>
      </c>
      <c r="G123" s="6">
        <v>115</v>
      </c>
      <c r="H123" s="29">
        <f t="shared" si="4"/>
        <v>338.92451899358662</v>
      </c>
      <c r="I123" s="29">
        <f t="shared" si="5"/>
        <v>1455.3527380365072</v>
      </c>
      <c r="J123" s="29">
        <f t="shared" si="6"/>
        <v>56734.089787863835</v>
      </c>
      <c r="K123" s="16"/>
      <c r="L123" s="16"/>
    </row>
    <row r="124" spans="1:16" x14ac:dyDescent="0.15">
      <c r="A124" s="20">
        <v>7</v>
      </c>
      <c r="B124" s="1">
        <v>67</v>
      </c>
      <c r="C124" s="27">
        <v>33359</v>
      </c>
      <c r="D124" s="19" t="s">
        <v>124</v>
      </c>
      <c r="E124" s="16">
        <v>5.1999999999999998E-2</v>
      </c>
      <c r="F124" s="16">
        <v>0.36</v>
      </c>
      <c r="G124" s="6">
        <v>175</v>
      </c>
      <c r="H124" s="29">
        <f t="shared" si="4"/>
        <v>25.653675382338431</v>
      </c>
      <c r="I124" s="29">
        <f t="shared" si="5"/>
        <v>177.60236803157377</v>
      </c>
      <c r="J124" s="29">
        <f t="shared" si="6"/>
        <v>86334.484459792802</v>
      </c>
      <c r="K124" s="16"/>
      <c r="L124" s="16"/>
    </row>
    <row r="125" spans="1:16" x14ac:dyDescent="0.15">
      <c r="A125" s="20">
        <v>7</v>
      </c>
      <c r="B125" s="1">
        <v>67</v>
      </c>
      <c r="C125" s="27">
        <v>33359</v>
      </c>
      <c r="D125" s="19" t="s">
        <v>125</v>
      </c>
      <c r="E125" s="16">
        <v>8.6999999999999994E-2</v>
      </c>
      <c r="F125" s="16">
        <v>0.67</v>
      </c>
      <c r="G125" s="6">
        <v>60</v>
      </c>
      <c r="H125" s="29">
        <f t="shared" si="4"/>
        <v>42.920572274296987</v>
      </c>
      <c r="I125" s="29">
        <f t="shared" si="5"/>
        <v>330.53774050320675</v>
      </c>
      <c r="J125" s="29">
        <f t="shared" si="6"/>
        <v>29600.39467192896</v>
      </c>
      <c r="K125" s="16">
        <v>0.82599999999999996</v>
      </c>
      <c r="L125" s="16">
        <v>3.98</v>
      </c>
      <c r="M125" s="9">
        <v>350</v>
      </c>
      <c r="N125" s="10">
        <v>576.70000000000005</v>
      </c>
      <c r="O125" s="11">
        <v>1.4322871510317301E-3</v>
      </c>
      <c r="P125" s="12">
        <v>6.9013351829374002E-3</v>
      </c>
    </row>
    <row r="126" spans="1:16" x14ac:dyDescent="0.15">
      <c r="A126" s="20">
        <v>7</v>
      </c>
      <c r="B126" s="1">
        <v>68</v>
      </c>
      <c r="C126" s="27">
        <v>33359</v>
      </c>
      <c r="D126" s="19" t="s">
        <v>126</v>
      </c>
      <c r="E126" s="16">
        <v>0.60799999999999998</v>
      </c>
      <c r="F126" s="16">
        <v>1.36</v>
      </c>
      <c r="G126" s="6">
        <v>50</v>
      </c>
      <c r="H126" s="29">
        <f t="shared" si="4"/>
        <v>299.95066600888009</v>
      </c>
      <c r="I126" s="29">
        <f t="shared" si="5"/>
        <v>670.94227923038989</v>
      </c>
      <c r="J126" s="29">
        <f t="shared" si="6"/>
        <v>24666.995559940799</v>
      </c>
      <c r="K126" s="16"/>
      <c r="L126" s="16"/>
    </row>
    <row r="127" spans="1:16" x14ac:dyDescent="0.15">
      <c r="A127" s="20">
        <v>7</v>
      </c>
      <c r="B127" s="1">
        <v>68</v>
      </c>
      <c r="C127" s="27">
        <v>33359</v>
      </c>
      <c r="D127" s="19" t="s">
        <v>127</v>
      </c>
      <c r="E127" s="16">
        <v>5.3999999999999999E-2</v>
      </c>
      <c r="F127" s="16">
        <v>1.62</v>
      </c>
      <c r="G127" s="6">
        <v>45</v>
      </c>
      <c r="H127" s="29">
        <f t="shared" si="4"/>
        <v>26.640355204736064</v>
      </c>
      <c r="I127" s="29">
        <f t="shared" si="5"/>
        <v>799.21065614208203</v>
      </c>
      <c r="J127" s="29">
        <f t="shared" si="6"/>
        <v>22200.296003946722</v>
      </c>
      <c r="K127" s="16"/>
      <c r="L127" s="16"/>
    </row>
    <row r="128" spans="1:16" x14ac:dyDescent="0.15">
      <c r="A128" s="20">
        <v>7</v>
      </c>
      <c r="B128" s="1">
        <v>68</v>
      </c>
      <c r="C128" s="27">
        <v>33359</v>
      </c>
      <c r="D128" s="19" t="s">
        <v>128</v>
      </c>
      <c r="E128" s="16">
        <v>2.9000000000000001E-2</v>
      </c>
      <c r="F128" s="16">
        <v>0.25700000000000001</v>
      </c>
      <c r="G128" s="6">
        <v>125</v>
      </c>
      <c r="H128" s="29">
        <f t="shared" si="4"/>
        <v>14.306857424765665</v>
      </c>
      <c r="I128" s="29">
        <f t="shared" si="5"/>
        <v>126.78835717809572</v>
      </c>
      <c r="J128" s="29">
        <f t="shared" si="6"/>
        <v>61667.488899852004</v>
      </c>
      <c r="K128" s="16">
        <v>0.69099999999999995</v>
      </c>
      <c r="L128" s="16">
        <v>3.2370000000000001</v>
      </c>
      <c r="M128" s="9">
        <v>220</v>
      </c>
      <c r="N128" s="10">
        <v>706.7</v>
      </c>
      <c r="O128" s="11">
        <v>9.7778406678930194E-4</v>
      </c>
      <c r="P128" s="12">
        <v>4.58044431866421E-3</v>
      </c>
    </row>
    <row r="129" spans="1:16" x14ac:dyDescent="0.15">
      <c r="A129" s="20">
        <v>7</v>
      </c>
      <c r="B129" s="1">
        <v>69</v>
      </c>
      <c r="C129" s="27">
        <v>33359</v>
      </c>
      <c r="D129" s="19" t="s">
        <v>129</v>
      </c>
      <c r="E129" s="16">
        <v>1.3240000000000001</v>
      </c>
      <c r="F129" s="16">
        <v>0.58399999999999996</v>
      </c>
      <c r="G129" s="6">
        <v>60</v>
      </c>
      <c r="H129" s="29">
        <f t="shared" si="4"/>
        <v>653.18204242723232</v>
      </c>
      <c r="I129" s="29">
        <f t="shared" si="5"/>
        <v>288.11050814010855</v>
      </c>
      <c r="J129" s="29">
        <f t="shared" si="6"/>
        <v>29600.39467192896</v>
      </c>
      <c r="K129" s="16"/>
      <c r="L129" s="16"/>
    </row>
    <row r="130" spans="1:16" x14ac:dyDescent="0.15">
      <c r="A130" s="20">
        <v>7</v>
      </c>
      <c r="B130" s="1">
        <v>69</v>
      </c>
      <c r="C130" s="27">
        <v>33359</v>
      </c>
      <c r="D130" s="19" t="s">
        <v>130</v>
      </c>
      <c r="E130" s="16">
        <v>3.5999999999999997E-2</v>
      </c>
      <c r="F130" s="16">
        <v>5.7000000000000002E-2</v>
      </c>
      <c r="G130" s="6">
        <v>155</v>
      </c>
      <c r="H130" s="29">
        <f t="shared" si="4"/>
        <v>17.760236803157373</v>
      </c>
      <c r="I130" s="29">
        <f t="shared" si="5"/>
        <v>28.12037493833251</v>
      </c>
      <c r="J130" s="29">
        <f t="shared" si="6"/>
        <v>76467.68623581648</v>
      </c>
      <c r="K130" s="16"/>
      <c r="L130" s="16"/>
    </row>
    <row r="131" spans="1:16" x14ac:dyDescent="0.15">
      <c r="A131" s="20">
        <v>7</v>
      </c>
      <c r="B131" s="1">
        <v>69</v>
      </c>
      <c r="C131" s="27">
        <v>33359</v>
      </c>
      <c r="D131" s="19" t="s">
        <v>131</v>
      </c>
      <c r="E131" s="16">
        <v>0.16200000000000001</v>
      </c>
      <c r="F131" s="16">
        <v>0.34499999999999997</v>
      </c>
      <c r="G131" s="6">
        <v>95</v>
      </c>
      <c r="H131" s="29">
        <f t="shared" si="4"/>
        <v>79.921065614208203</v>
      </c>
      <c r="I131" s="29">
        <f t="shared" si="5"/>
        <v>170.20226936359148</v>
      </c>
      <c r="J131" s="29">
        <f t="shared" si="6"/>
        <v>46867.29156388752</v>
      </c>
      <c r="K131" s="16">
        <v>1.522</v>
      </c>
      <c r="L131" s="16">
        <v>0.98599999999999999</v>
      </c>
      <c r="M131" s="9">
        <v>310</v>
      </c>
      <c r="N131" s="10">
        <v>616.70000000000005</v>
      </c>
      <c r="O131" s="11">
        <v>2.46797470407005E-3</v>
      </c>
      <c r="P131" s="12">
        <v>1.59883249554078E-3</v>
      </c>
    </row>
    <row r="132" spans="1:16" x14ac:dyDescent="0.15">
      <c r="A132" s="20">
        <v>7</v>
      </c>
      <c r="B132" s="1">
        <v>70</v>
      </c>
      <c r="C132" s="27">
        <v>33359</v>
      </c>
      <c r="D132" s="19" t="s">
        <v>132</v>
      </c>
      <c r="E132" s="16">
        <v>0.443</v>
      </c>
      <c r="F132" s="16">
        <v>0.871</v>
      </c>
      <c r="G132" s="6">
        <v>40</v>
      </c>
      <c r="H132" s="29">
        <f t="shared" ref="H132:H195" si="7">(E132/20.27)*10000</f>
        <v>218.54958066107548</v>
      </c>
      <c r="I132" s="29">
        <f t="shared" ref="I132:I195" si="8">(F132/20.27)*10000</f>
        <v>429.6990626541687</v>
      </c>
      <c r="J132" s="29">
        <f t="shared" ref="J132:J195" si="9">(G132/20.27)*10000</f>
        <v>19733.596447952641</v>
      </c>
      <c r="K132" s="16"/>
      <c r="L132" s="16"/>
    </row>
    <row r="133" spans="1:16" x14ac:dyDescent="0.15">
      <c r="A133" s="20">
        <v>7</v>
      </c>
      <c r="B133" s="1">
        <v>70</v>
      </c>
      <c r="C133" s="27">
        <v>33359</v>
      </c>
      <c r="D133" s="19" t="s">
        <v>133</v>
      </c>
      <c r="E133" s="16">
        <v>5.0999999999999997E-2</v>
      </c>
      <c r="F133" s="16">
        <v>2.44</v>
      </c>
      <c r="G133" s="6">
        <v>40</v>
      </c>
      <c r="H133" s="29">
        <f t="shared" si="7"/>
        <v>25.160335471139614</v>
      </c>
      <c r="I133" s="29">
        <f t="shared" si="8"/>
        <v>1203.749383325111</v>
      </c>
      <c r="J133" s="29">
        <f t="shared" si="9"/>
        <v>19733.596447952641</v>
      </c>
      <c r="K133" s="16"/>
      <c r="L133" s="16"/>
    </row>
    <row r="134" spans="1:16" x14ac:dyDescent="0.15">
      <c r="A134" s="20">
        <v>7</v>
      </c>
      <c r="B134" s="1">
        <v>70</v>
      </c>
      <c r="C134" s="27">
        <v>33359</v>
      </c>
      <c r="D134" s="19" t="s">
        <v>134</v>
      </c>
      <c r="E134" s="16">
        <v>6.5000000000000002E-2</v>
      </c>
      <c r="F134" s="16">
        <v>1.7999999999999999E-2</v>
      </c>
      <c r="G134" s="6">
        <v>50</v>
      </c>
      <c r="H134" s="29">
        <f t="shared" si="7"/>
        <v>32.067094227923043</v>
      </c>
      <c r="I134" s="29">
        <f t="shared" si="8"/>
        <v>8.8801184015786863</v>
      </c>
      <c r="J134" s="29">
        <f t="shared" si="9"/>
        <v>24666.995559940799</v>
      </c>
      <c r="K134" s="16">
        <v>0.55900000000000005</v>
      </c>
      <c r="L134" s="16">
        <v>3.3290000000000002</v>
      </c>
      <c r="M134" s="9">
        <v>130</v>
      </c>
      <c r="N134" s="10">
        <v>796.7</v>
      </c>
      <c r="O134" s="11">
        <v>7.0164428266599702E-4</v>
      </c>
      <c r="P134" s="12">
        <v>4.1784862558052003E-3</v>
      </c>
    </row>
    <row r="135" spans="1:16" x14ac:dyDescent="0.15">
      <c r="A135" s="20">
        <v>7</v>
      </c>
      <c r="B135" s="1">
        <v>71</v>
      </c>
      <c r="C135" s="27">
        <v>33359</v>
      </c>
      <c r="D135" s="19" t="s">
        <v>135</v>
      </c>
      <c r="E135" s="16">
        <v>0.90200000000000002</v>
      </c>
      <c r="F135" s="16">
        <v>0.2</v>
      </c>
      <c r="G135" s="6">
        <v>65</v>
      </c>
      <c r="H135" s="29">
        <f t="shared" si="7"/>
        <v>444.99259990133203</v>
      </c>
      <c r="I135" s="29">
        <f t="shared" si="8"/>
        <v>98.667982239763191</v>
      </c>
      <c r="J135" s="29">
        <f t="shared" si="9"/>
        <v>32067.09422792304</v>
      </c>
      <c r="K135" s="16"/>
      <c r="L135" s="16"/>
    </row>
    <row r="136" spans="1:16" x14ac:dyDescent="0.15">
      <c r="A136" s="20">
        <v>7</v>
      </c>
      <c r="B136" s="1">
        <v>71</v>
      </c>
      <c r="C136" s="27">
        <v>33359</v>
      </c>
      <c r="D136" s="19" t="s">
        <v>136</v>
      </c>
      <c r="E136" s="16">
        <v>0.16900000000000001</v>
      </c>
      <c r="F136" s="16">
        <v>0.79</v>
      </c>
      <c r="G136" s="6">
        <v>110</v>
      </c>
      <c r="H136" s="29">
        <f t="shared" si="7"/>
        <v>83.374444992599905</v>
      </c>
      <c r="I136" s="29">
        <f t="shared" si="8"/>
        <v>389.73852984706468</v>
      </c>
      <c r="J136" s="29">
        <f t="shared" si="9"/>
        <v>54267.390231869766</v>
      </c>
      <c r="K136" s="16"/>
      <c r="L136" s="16"/>
    </row>
    <row r="137" spans="1:16" x14ac:dyDescent="0.15">
      <c r="A137" s="20">
        <v>7</v>
      </c>
      <c r="B137" s="1">
        <v>71</v>
      </c>
      <c r="C137" s="27">
        <v>33359</v>
      </c>
      <c r="D137" s="19" t="s">
        <v>137</v>
      </c>
      <c r="E137" s="16">
        <v>3.4000000000000002E-2</v>
      </c>
      <c r="F137" s="16">
        <v>3.4000000000000002E-2</v>
      </c>
      <c r="G137" s="6">
        <v>120</v>
      </c>
      <c r="H137" s="29">
        <f t="shared" si="7"/>
        <v>16.773556980759746</v>
      </c>
      <c r="I137" s="29">
        <f t="shared" si="8"/>
        <v>16.773556980759746</v>
      </c>
      <c r="J137" s="29">
        <f t="shared" si="9"/>
        <v>59200.789343857919</v>
      </c>
      <c r="K137" s="16">
        <v>1.105</v>
      </c>
      <c r="L137" s="16">
        <v>1.024</v>
      </c>
      <c r="M137" s="9">
        <v>295</v>
      </c>
      <c r="N137" s="10">
        <v>631.70000000000005</v>
      </c>
      <c r="O137" s="11">
        <v>1.74924806078835E-3</v>
      </c>
      <c r="P137" s="12">
        <v>1.62102263732785E-3</v>
      </c>
    </row>
    <row r="138" spans="1:16" x14ac:dyDescent="0.15">
      <c r="A138" s="20">
        <v>7</v>
      </c>
      <c r="B138" s="1">
        <v>72</v>
      </c>
      <c r="C138" s="27">
        <v>33359</v>
      </c>
      <c r="D138" s="19" t="s">
        <v>138</v>
      </c>
      <c r="E138" s="16">
        <v>0.83599999999999997</v>
      </c>
      <c r="F138" s="16">
        <v>0.52</v>
      </c>
      <c r="G138" s="6">
        <v>50</v>
      </c>
      <c r="H138" s="29">
        <f t="shared" si="7"/>
        <v>412.43216576221016</v>
      </c>
      <c r="I138" s="29">
        <f t="shared" si="8"/>
        <v>256.53675382338434</v>
      </c>
      <c r="J138" s="29">
        <f t="shared" si="9"/>
        <v>24666.995559940799</v>
      </c>
      <c r="K138" s="16"/>
      <c r="L138" s="16"/>
    </row>
    <row r="139" spans="1:16" x14ac:dyDescent="0.15">
      <c r="A139" s="20">
        <v>7</v>
      </c>
      <c r="B139" s="1">
        <v>72</v>
      </c>
      <c r="C139" s="27">
        <v>33359</v>
      </c>
      <c r="D139" s="19" t="s">
        <v>139</v>
      </c>
      <c r="E139" s="16">
        <v>0.159</v>
      </c>
      <c r="F139" s="16">
        <v>0.58699999999999997</v>
      </c>
      <c r="G139" s="6">
        <v>35</v>
      </c>
      <c r="H139" s="29">
        <f t="shared" si="7"/>
        <v>78.441045880611739</v>
      </c>
      <c r="I139" s="29">
        <f t="shared" si="8"/>
        <v>289.59052787370496</v>
      </c>
      <c r="J139" s="29">
        <f t="shared" si="9"/>
        <v>17266.89689195856</v>
      </c>
      <c r="K139" s="16"/>
      <c r="L139" s="16"/>
    </row>
    <row r="140" spans="1:16" x14ac:dyDescent="0.15">
      <c r="A140" s="20">
        <v>7</v>
      </c>
      <c r="B140" s="1">
        <v>72</v>
      </c>
      <c r="C140" s="27">
        <v>33359</v>
      </c>
      <c r="D140" s="19" t="s">
        <v>140</v>
      </c>
      <c r="E140" s="16">
        <v>0.09</v>
      </c>
      <c r="F140" s="16">
        <v>0.29799999999999999</v>
      </c>
      <c r="G140" s="6">
        <v>40</v>
      </c>
      <c r="H140" s="29">
        <f t="shared" si="7"/>
        <v>44.400592007893444</v>
      </c>
      <c r="I140" s="29">
        <f t="shared" si="8"/>
        <v>147.01529353724715</v>
      </c>
      <c r="J140" s="29">
        <f t="shared" si="9"/>
        <v>19733.596447952641</v>
      </c>
      <c r="K140" s="16">
        <v>1.085</v>
      </c>
      <c r="L140" s="16">
        <v>1.405</v>
      </c>
      <c r="M140" s="9">
        <v>125</v>
      </c>
      <c r="N140" s="10">
        <v>801.7</v>
      </c>
      <c r="O140" s="11">
        <v>1.35337408007983E-3</v>
      </c>
      <c r="P140" s="12">
        <v>1.7525258824996901E-3</v>
      </c>
    </row>
    <row r="141" spans="1:16" x14ac:dyDescent="0.15">
      <c r="A141" s="20">
        <v>7</v>
      </c>
      <c r="B141" s="1">
        <v>73</v>
      </c>
      <c r="C141" s="27">
        <v>33359</v>
      </c>
      <c r="D141" s="19" t="s">
        <v>141</v>
      </c>
      <c r="E141" s="16">
        <v>0.88600000000000001</v>
      </c>
      <c r="F141" s="16">
        <v>3.98</v>
      </c>
      <c r="G141" s="6">
        <v>30</v>
      </c>
      <c r="H141" s="29">
        <f t="shared" si="7"/>
        <v>437.09916132215096</v>
      </c>
      <c r="I141" s="29">
        <f t="shared" si="8"/>
        <v>1963.4928465712876</v>
      </c>
      <c r="J141" s="29">
        <f t="shared" si="9"/>
        <v>14800.19733596448</v>
      </c>
      <c r="K141" s="16"/>
      <c r="L141" s="16"/>
    </row>
    <row r="142" spans="1:16" x14ac:dyDescent="0.15">
      <c r="A142" s="20">
        <v>7</v>
      </c>
      <c r="B142" s="1">
        <v>73</v>
      </c>
      <c r="C142" s="27">
        <v>33359</v>
      </c>
      <c r="D142" s="19" t="s">
        <v>142</v>
      </c>
      <c r="E142" s="16">
        <v>0.192</v>
      </c>
      <c r="F142" s="16">
        <v>2.8639999999999999</v>
      </c>
      <c r="G142" s="6">
        <v>80</v>
      </c>
      <c r="H142" s="29">
        <f t="shared" si="7"/>
        <v>94.721262950172672</v>
      </c>
      <c r="I142" s="29">
        <f t="shared" si="8"/>
        <v>1412.9255056734089</v>
      </c>
      <c r="J142" s="29">
        <f t="shared" si="9"/>
        <v>39467.192895905282</v>
      </c>
      <c r="K142" s="16"/>
      <c r="L142" s="16"/>
    </row>
    <row r="143" spans="1:16" x14ac:dyDescent="0.15">
      <c r="A143" s="20">
        <v>7</v>
      </c>
      <c r="B143" s="1">
        <v>73</v>
      </c>
      <c r="C143" s="27">
        <v>33359</v>
      </c>
      <c r="D143" s="19" t="s">
        <v>143</v>
      </c>
      <c r="E143" s="16">
        <v>3.4000000000000002E-2</v>
      </c>
      <c r="F143" s="16">
        <v>0.10199999999999999</v>
      </c>
      <c r="G143" s="6">
        <v>120</v>
      </c>
      <c r="H143" s="29">
        <f t="shared" si="7"/>
        <v>16.773556980759746</v>
      </c>
      <c r="I143" s="29">
        <f t="shared" si="8"/>
        <v>50.320670942279229</v>
      </c>
      <c r="J143" s="29">
        <f t="shared" si="9"/>
        <v>59200.789343857919</v>
      </c>
      <c r="K143" s="16">
        <v>1.1120000000000001</v>
      </c>
      <c r="L143" s="16">
        <v>6.9459999999999997</v>
      </c>
      <c r="M143" s="9">
        <v>230</v>
      </c>
      <c r="N143" s="10">
        <v>696.7</v>
      </c>
      <c r="O143" s="11">
        <v>1.5960958805798799E-3</v>
      </c>
      <c r="P143" s="12">
        <v>9.9698579015358099E-3</v>
      </c>
    </row>
    <row r="144" spans="1:16" x14ac:dyDescent="0.15">
      <c r="A144" s="20">
        <v>7</v>
      </c>
      <c r="B144" s="1">
        <v>74</v>
      </c>
      <c r="C144" s="27">
        <v>33359</v>
      </c>
      <c r="D144" s="19" t="s">
        <v>144</v>
      </c>
      <c r="E144" s="16">
        <v>0.746</v>
      </c>
      <c r="F144" s="16">
        <v>0.59499999999999997</v>
      </c>
      <c r="G144" s="6">
        <v>15</v>
      </c>
      <c r="H144" s="29">
        <f t="shared" si="7"/>
        <v>368.03157375431675</v>
      </c>
      <c r="I144" s="29">
        <f t="shared" si="8"/>
        <v>293.53724716329549</v>
      </c>
      <c r="J144" s="29">
        <f t="shared" si="9"/>
        <v>7400.0986679822399</v>
      </c>
      <c r="K144" s="16"/>
      <c r="L144" s="16"/>
    </row>
    <row r="145" spans="1:16" x14ac:dyDescent="0.15">
      <c r="A145" s="20">
        <v>7</v>
      </c>
      <c r="B145" s="1">
        <v>74</v>
      </c>
      <c r="C145" s="27">
        <v>33359</v>
      </c>
      <c r="D145" s="19" t="s">
        <v>145</v>
      </c>
      <c r="E145" s="16">
        <v>0.14199999999999999</v>
      </c>
      <c r="F145" s="16">
        <v>2.3719999999999999</v>
      </c>
      <c r="G145" s="6">
        <v>85</v>
      </c>
      <c r="H145" s="29">
        <f t="shared" si="7"/>
        <v>70.054267390231871</v>
      </c>
      <c r="I145" s="29">
        <f t="shared" si="8"/>
        <v>1170.2022693635915</v>
      </c>
      <c r="J145" s="29">
        <f t="shared" si="9"/>
        <v>41933.892451899359</v>
      </c>
      <c r="K145" s="16"/>
      <c r="L145" s="16"/>
    </row>
    <row r="146" spans="1:16" x14ac:dyDescent="0.15">
      <c r="A146" s="20">
        <v>7</v>
      </c>
      <c r="B146" s="1">
        <v>74</v>
      </c>
      <c r="C146" s="27">
        <v>33359</v>
      </c>
      <c r="D146" s="19" t="s">
        <v>146</v>
      </c>
      <c r="E146" s="16">
        <v>7.1999999999999995E-2</v>
      </c>
      <c r="F146" s="16">
        <v>0.09</v>
      </c>
      <c r="G146" s="6">
        <v>230</v>
      </c>
      <c r="H146" s="29">
        <f t="shared" si="7"/>
        <v>35.520473606314745</v>
      </c>
      <c r="I146" s="29">
        <f t="shared" si="8"/>
        <v>44.400592007893444</v>
      </c>
      <c r="J146" s="29">
        <f t="shared" si="9"/>
        <v>113468.17957572767</v>
      </c>
      <c r="K146" s="16">
        <v>0.96</v>
      </c>
      <c r="L146" s="16">
        <v>3.0569999999999999</v>
      </c>
      <c r="M146" s="9">
        <v>330</v>
      </c>
      <c r="N146" s="10">
        <v>596.70000000000005</v>
      </c>
      <c r="O146" s="11">
        <v>1.6088486676722E-3</v>
      </c>
      <c r="P146" s="12">
        <v>5.1231774761186502E-3</v>
      </c>
    </row>
    <row r="147" spans="1:16" x14ac:dyDescent="0.15">
      <c r="A147" s="20">
        <v>7</v>
      </c>
      <c r="B147" s="1">
        <v>75</v>
      </c>
      <c r="C147" s="27">
        <v>33359</v>
      </c>
      <c r="D147" s="19" t="s">
        <v>147</v>
      </c>
      <c r="E147" s="16">
        <v>1.8</v>
      </c>
      <c r="F147" s="16">
        <v>0.56599999999999995</v>
      </c>
      <c r="G147" s="6">
        <v>30</v>
      </c>
      <c r="H147" s="29">
        <f t="shared" si="7"/>
        <v>888.01184015786873</v>
      </c>
      <c r="I147" s="29">
        <f t="shared" si="8"/>
        <v>279.23038973852982</v>
      </c>
      <c r="J147" s="29">
        <f t="shared" si="9"/>
        <v>14800.19733596448</v>
      </c>
      <c r="K147" s="16"/>
      <c r="L147" s="16"/>
    </row>
    <row r="148" spans="1:16" x14ac:dyDescent="0.15">
      <c r="A148" s="20">
        <v>7</v>
      </c>
      <c r="B148" s="1">
        <v>75</v>
      </c>
      <c r="C148" s="27">
        <v>33359</v>
      </c>
      <c r="D148" s="19" t="s">
        <v>148</v>
      </c>
      <c r="E148" s="16">
        <v>0.60399999999999998</v>
      </c>
      <c r="F148" s="16">
        <v>1.42</v>
      </c>
      <c r="G148" s="6">
        <v>25</v>
      </c>
      <c r="H148" s="29">
        <f t="shared" si="7"/>
        <v>297.97730636408488</v>
      </c>
      <c r="I148" s="29">
        <f t="shared" si="8"/>
        <v>700.5426739023186</v>
      </c>
      <c r="J148" s="29">
        <f t="shared" si="9"/>
        <v>12333.497779970399</v>
      </c>
      <c r="K148" s="16"/>
      <c r="L148" s="16"/>
    </row>
    <row r="149" spans="1:16" x14ac:dyDescent="0.15">
      <c r="A149" s="20">
        <v>7</v>
      </c>
      <c r="B149" s="1">
        <v>75</v>
      </c>
      <c r="C149" s="27">
        <v>33359</v>
      </c>
      <c r="D149" s="19" t="s">
        <v>149</v>
      </c>
      <c r="E149" s="16">
        <v>0.17899999999999999</v>
      </c>
      <c r="F149" s="16">
        <v>1.35</v>
      </c>
      <c r="G149" s="6">
        <v>85</v>
      </c>
      <c r="H149" s="29">
        <f t="shared" si="7"/>
        <v>88.307844104588057</v>
      </c>
      <c r="I149" s="29">
        <f t="shared" si="8"/>
        <v>666.00888011840163</v>
      </c>
      <c r="J149" s="29">
        <f t="shared" si="9"/>
        <v>41933.892451899359</v>
      </c>
      <c r="K149" s="16">
        <v>2.5830000000000002</v>
      </c>
      <c r="L149" s="16">
        <v>3.3359999999999999</v>
      </c>
      <c r="M149" s="9">
        <v>140</v>
      </c>
      <c r="N149" s="10">
        <v>786.7</v>
      </c>
      <c r="O149" s="11">
        <v>3.2833354518876298E-3</v>
      </c>
      <c r="P149" s="12">
        <v>4.24049828397102E-3</v>
      </c>
    </row>
    <row r="150" spans="1:16" x14ac:dyDescent="0.15">
      <c r="A150" s="20">
        <v>3</v>
      </c>
      <c r="B150" s="1">
        <v>26</v>
      </c>
      <c r="C150" s="27">
        <v>33482</v>
      </c>
      <c r="D150" s="19" t="s">
        <v>150</v>
      </c>
      <c r="E150" s="16">
        <v>0.59</v>
      </c>
      <c r="F150" s="16">
        <v>2.4660000000000002</v>
      </c>
      <c r="G150" s="6">
        <v>20</v>
      </c>
      <c r="H150" s="29">
        <f t="shared" si="7"/>
        <v>291.07054760730142</v>
      </c>
      <c r="I150" s="29">
        <f t="shared" si="8"/>
        <v>1216.5762210162802</v>
      </c>
      <c r="J150" s="29">
        <f t="shared" si="9"/>
        <v>9866.7982239763205</v>
      </c>
      <c r="K150" s="16"/>
      <c r="L150" s="16"/>
    </row>
    <row r="151" spans="1:16" x14ac:dyDescent="0.15">
      <c r="A151" s="20">
        <v>3</v>
      </c>
      <c r="B151" s="1">
        <v>26</v>
      </c>
      <c r="C151" s="27">
        <v>33482</v>
      </c>
      <c r="D151" s="19" t="s">
        <v>151</v>
      </c>
      <c r="E151" s="16">
        <v>0.113</v>
      </c>
      <c r="F151" s="16">
        <v>0.72099999999999997</v>
      </c>
      <c r="G151" s="6">
        <v>40</v>
      </c>
      <c r="H151" s="29">
        <f t="shared" si="7"/>
        <v>55.747409965466211</v>
      </c>
      <c r="I151" s="29">
        <f t="shared" si="8"/>
        <v>355.6980759743463</v>
      </c>
      <c r="J151" s="29">
        <f t="shared" si="9"/>
        <v>19733.596447952641</v>
      </c>
      <c r="K151" s="16"/>
      <c r="L151" s="16"/>
    </row>
    <row r="152" spans="1:16" x14ac:dyDescent="0.15">
      <c r="A152" s="20">
        <v>3</v>
      </c>
      <c r="B152" s="1">
        <v>26</v>
      </c>
      <c r="C152" s="27">
        <v>33482</v>
      </c>
      <c r="D152" s="19" t="s">
        <v>152</v>
      </c>
      <c r="E152" s="16">
        <v>5.7000000000000002E-2</v>
      </c>
      <c r="F152" s="16">
        <v>0.432</v>
      </c>
      <c r="G152" s="6">
        <v>80</v>
      </c>
      <c r="H152" s="29">
        <f t="shared" si="7"/>
        <v>28.12037493833251</v>
      </c>
      <c r="I152" s="29">
        <f t="shared" si="8"/>
        <v>213.12284163788851</v>
      </c>
      <c r="J152" s="29">
        <f t="shared" si="9"/>
        <v>39467.192895905282</v>
      </c>
      <c r="K152" s="16">
        <v>0.76</v>
      </c>
      <c r="L152" s="16">
        <v>3.6190000000000002</v>
      </c>
      <c r="M152" s="9">
        <v>140</v>
      </c>
      <c r="N152" s="10">
        <v>786.7</v>
      </c>
      <c r="O152" s="11">
        <v>9.6606076013728203E-4</v>
      </c>
      <c r="P152" s="12">
        <v>4.6002288038642404E-3</v>
      </c>
    </row>
    <row r="153" spans="1:16" x14ac:dyDescent="0.15">
      <c r="A153" s="20">
        <v>3</v>
      </c>
      <c r="B153" s="1">
        <v>27</v>
      </c>
      <c r="C153" s="27">
        <v>33482</v>
      </c>
      <c r="D153" s="19" t="s">
        <v>153</v>
      </c>
      <c r="E153" s="16">
        <v>0.625</v>
      </c>
      <c r="F153" s="16">
        <v>0.84599999999999997</v>
      </c>
      <c r="G153" s="6">
        <v>10</v>
      </c>
      <c r="H153" s="29">
        <f t="shared" si="7"/>
        <v>308.33744449926002</v>
      </c>
      <c r="I153" s="29">
        <f t="shared" si="8"/>
        <v>417.36556487419836</v>
      </c>
      <c r="J153" s="29">
        <f t="shared" si="9"/>
        <v>4933.3991119881603</v>
      </c>
      <c r="K153" s="16"/>
      <c r="L153" s="16"/>
    </row>
    <row r="154" spans="1:16" x14ac:dyDescent="0.15">
      <c r="A154" s="20">
        <v>3</v>
      </c>
      <c r="B154" s="1">
        <v>27</v>
      </c>
      <c r="C154" s="27">
        <v>33482</v>
      </c>
      <c r="D154" s="19" t="s">
        <v>154</v>
      </c>
      <c r="E154" s="16">
        <v>0.153</v>
      </c>
      <c r="F154" s="16">
        <v>2.58</v>
      </c>
      <c r="G154" s="6">
        <v>60</v>
      </c>
      <c r="H154" s="29">
        <f t="shared" si="7"/>
        <v>75.481006413418839</v>
      </c>
      <c r="I154" s="29">
        <f t="shared" si="8"/>
        <v>1272.8169708929454</v>
      </c>
      <c r="J154" s="29">
        <f t="shared" si="9"/>
        <v>29600.39467192896</v>
      </c>
      <c r="K154" s="16"/>
      <c r="L154" s="16"/>
    </row>
    <row r="155" spans="1:16" x14ac:dyDescent="0.15">
      <c r="A155" s="20">
        <v>3</v>
      </c>
      <c r="B155" s="1">
        <v>27</v>
      </c>
      <c r="C155" s="27">
        <v>33482</v>
      </c>
      <c r="D155" s="19" t="s">
        <v>155</v>
      </c>
      <c r="E155" s="16">
        <v>0.13</v>
      </c>
      <c r="F155" s="16">
        <v>0.56899999999999995</v>
      </c>
      <c r="G155" s="6">
        <v>90</v>
      </c>
      <c r="H155" s="29">
        <f t="shared" si="7"/>
        <v>64.134188455846086</v>
      </c>
      <c r="I155" s="29">
        <f t="shared" si="8"/>
        <v>280.71040947212629</v>
      </c>
      <c r="J155" s="29">
        <f t="shared" si="9"/>
        <v>44400.592007893443</v>
      </c>
      <c r="K155" s="16">
        <v>0.90800000000000003</v>
      </c>
      <c r="L155" s="16">
        <v>3.9950000000000001</v>
      </c>
      <c r="M155" s="9">
        <v>160</v>
      </c>
      <c r="N155" s="10">
        <v>766.7</v>
      </c>
      <c r="O155" s="11">
        <v>1.1842963349419601E-3</v>
      </c>
      <c r="P155" s="12">
        <v>5.2106430155210602E-3</v>
      </c>
    </row>
    <row r="156" spans="1:16" x14ac:dyDescent="0.15">
      <c r="A156" s="20">
        <v>3</v>
      </c>
      <c r="B156" s="1">
        <v>28</v>
      </c>
      <c r="C156" s="27">
        <v>33482</v>
      </c>
      <c r="D156" s="19" t="s">
        <v>156</v>
      </c>
      <c r="E156" s="16">
        <v>0.69</v>
      </c>
      <c r="F156" s="16">
        <v>0.78100000000000003</v>
      </c>
      <c r="G156" s="6">
        <v>25</v>
      </c>
      <c r="H156" s="29">
        <f t="shared" si="7"/>
        <v>340.40453872718297</v>
      </c>
      <c r="I156" s="29">
        <f t="shared" si="8"/>
        <v>385.29847064627529</v>
      </c>
      <c r="J156" s="29">
        <f t="shared" si="9"/>
        <v>12333.497779970399</v>
      </c>
      <c r="K156" s="16"/>
      <c r="L156" s="16"/>
    </row>
    <row r="157" spans="1:16" x14ac:dyDescent="0.15">
      <c r="A157" s="20">
        <v>3</v>
      </c>
      <c r="B157" s="1">
        <v>28</v>
      </c>
      <c r="C157" s="27">
        <v>33482</v>
      </c>
      <c r="D157" s="19" t="s">
        <v>157</v>
      </c>
      <c r="E157" s="16">
        <v>9.6000000000000002E-2</v>
      </c>
      <c r="F157" s="16">
        <v>0.54300000000000004</v>
      </c>
      <c r="G157" s="6">
        <v>30</v>
      </c>
      <c r="H157" s="29">
        <f t="shared" si="7"/>
        <v>47.360631475086336</v>
      </c>
      <c r="I157" s="29">
        <f t="shared" si="8"/>
        <v>267.88357178095708</v>
      </c>
      <c r="J157" s="29">
        <f t="shared" si="9"/>
        <v>14800.19733596448</v>
      </c>
      <c r="K157" s="16"/>
      <c r="L157" s="16"/>
    </row>
    <row r="158" spans="1:16" x14ac:dyDescent="0.15">
      <c r="A158" s="20">
        <v>3</v>
      </c>
      <c r="B158" s="1">
        <v>28</v>
      </c>
      <c r="C158" s="27">
        <v>33482</v>
      </c>
      <c r="D158" s="19" t="s">
        <v>158</v>
      </c>
      <c r="E158" s="16">
        <v>4.9000000000000002E-2</v>
      </c>
      <c r="F158" s="16">
        <v>4.6449999999999996</v>
      </c>
      <c r="G158" s="6">
        <v>40</v>
      </c>
      <c r="H158" s="29">
        <f t="shared" si="7"/>
        <v>24.173655648741985</v>
      </c>
      <c r="I158" s="29">
        <f t="shared" si="8"/>
        <v>2291.5638875185</v>
      </c>
      <c r="J158" s="29">
        <f t="shared" si="9"/>
        <v>19733.596447952641</v>
      </c>
      <c r="K158" s="16">
        <v>0.83499999999999996</v>
      </c>
      <c r="L158" s="16">
        <v>5.9690000000000003</v>
      </c>
      <c r="M158" s="9">
        <v>95</v>
      </c>
      <c r="N158" s="10">
        <v>831.7</v>
      </c>
      <c r="O158" s="11">
        <v>1.0039677768426099E-3</v>
      </c>
      <c r="P158" s="12">
        <v>7.1768666586509502E-3</v>
      </c>
    </row>
    <row r="159" spans="1:16" x14ac:dyDescent="0.15">
      <c r="A159" s="20">
        <v>3</v>
      </c>
      <c r="B159" s="1">
        <v>29</v>
      </c>
      <c r="C159" s="27">
        <v>33482</v>
      </c>
      <c r="D159" s="19" t="s">
        <v>159</v>
      </c>
      <c r="E159" s="16">
        <v>0.56299999999999994</v>
      </c>
      <c r="F159" s="16">
        <v>3.0950000000000002</v>
      </c>
      <c r="G159" s="6">
        <v>40</v>
      </c>
      <c r="H159" s="29">
        <f t="shared" si="7"/>
        <v>277.75037000493336</v>
      </c>
      <c r="I159" s="29">
        <f t="shared" si="8"/>
        <v>1526.8870251603355</v>
      </c>
      <c r="J159" s="29">
        <f t="shared" si="9"/>
        <v>19733.596447952641</v>
      </c>
      <c r="K159" s="16"/>
      <c r="L159" s="16"/>
    </row>
    <row r="160" spans="1:16" x14ac:dyDescent="0.15">
      <c r="A160" s="20">
        <v>3</v>
      </c>
      <c r="B160" s="1">
        <v>29</v>
      </c>
      <c r="C160" s="27">
        <v>33482</v>
      </c>
      <c r="D160" s="19" t="s">
        <v>160</v>
      </c>
      <c r="E160" s="16">
        <v>0.29499999999999998</v>
      </c>
      <c r="F160" s="16">
        <v>2.4540000000000002</v>
      </c>
      <c r="G160" s="6">
        <v>40</v>
      </c>
      <c r="H160" s="29">
        <f t="shared" si="7"/>
        <v>145.53527380365071</v>
      </c>
      <c r="I160" s="29">
        <f t="shared" si="8"/>
        <v>1210.6561420818946</v>
      </c>
      <c r="J160" s="29">
        <f t="shared" si="9"/>
        <v>19733.596447952641</v>
      </c>
      <c r="K160" s="16"/>
      <c r="L160" s="16"/>
    </row>
    <row r="161" spans="1:16" x14ac:dyDescent="0.15">
      <c r="A161" s="20">
        <v>3</v>
      </c>
      <c r="B161" s="1">
        <v>29</v>
      </c>
      <c r="C161" s="27">
        <v>33482</v>
      </c>
      <c r="D161" s="19" t="s">
        <v>161</v>
      </c>
      <c r="E161" s="16">
        <v>7.3999999999999996E-2</v>
      </c>
      <c r="F161" s="16">
        <v>0.61199999999999999</v>
      </c>
      <c r="G161" s="6">
        <v>35</v>
      </c>
      <c r="H161" s="29">
        <f t="shared" si="7"/>
        <v>36.507153428712378</v>
      </c>
      <c r="I161" s="29">
        <f t="shared" si="8"/>
        <v>301.92402565367536</v>
      </c>
      <c r="J161" s="29">
        <f t="shared" si="9"/>
        <v>17266.89689195856</v>
      </c>
      <c r="K161" s="16">
        <v>0.93200000000000005</v>
      </c>
      <c r="L161" s="16">
        <v>6.1609999999999996</v>
      </c>
      <c r="M161" s="9">
        <v>115</v>
      </c>
      <c r="N161" s="10">
        <v>811.7</v>
      </c>
      <c r="O161" s="11">
        <v>1.14820746581249E-3</v>
      </c>
      <c r="P161" s="12">
        <v>7.5902427005051102E-3</v>
      </c>
    </row>
    <row r="162" spans="1:16" x14ac:dyDescent="0.15">
      <c r="A162" s="20">
        <v>3</v>
      </c>
      <c r="B162" s="1">
        <v>30</v>
      </c>
      <c r="C162" s="27">
        <v>33482</v>
      </c>
      <c r="D162" s="19" t="s">
        <v>162</v>
      </c>
      <c r="E162" s="16">
        <v>0.34200000000000003</v>
      </c>
      <c r="F162" s="16">
        <v>0.24199999999999999</v>
      </c>
      <c r="G162" s="6">
        <v>30</v>
      </c>
      <c r="H162" s="29">
        <f t="shared" si="7"/>
        <v>168.72224962999508</v>
      </c>
      <c r="I162" s="29">
        <f t="shared" si="8"/>
        <v>119.38825851011346</v>
      </c>
      <c r="J162" s="29">
        <f t="shared" si="9"/>
        <v>14800.19733596448</v>
      </c>
      <c r="K162" s="16"/>
      <c r="L162" s="16"/>
    </row>
    <row r="163" spans="1:16" x14ac:dyDescent="0.15">
      <c r="A163" s="20">
        <v>3</v>
      </c>
      <c r="B163" s="1">
        <v>30</v>
      </c>
      <c r="C163" s="27">
        <v>33482</v>
      </c>
      <c r="D163" s="19" t="s">
        <v>163</v>
      </c>
      <c r="E163" s="16">
        <v>8.6999999999999994E-2</v>
      </c>
      <c r="F163" s="16">
        <v>0.12</v>
      </c>
      <c r="G163" s="6">
        <v>60</v>
      </c>
      <c r="H163" s="29">
        <f t="shared" si="7"/>
        <v>42.920572274296987</v>
      </c>
      <c r="I163" s="29">
        <f t="shared" si="8"/>
        <v>59.200789343857913</v>
      </c>
      <c r="J163" s="29">
        <f t="shared" si="9"/>
        <v>29600.39467192896</v>
      </c>
      <c r="K163" s="16"/>
      <c r="L163" s="16"/>
    </row>
    <row r="164" spans="1:16" x14ac:dyDescent="0.15">
      <c r="A164" s="20">
        <v>3</v>
      </c>
      <c r="B164" s="1">
        <v>30</v>
      </c>
      <c r="C164" s="27">
        <v>33482</v>
      </c>
      <c r="D164" s="19" t="s">
        <v>164</v>
      </c>
      <c r="E164" s="16">
        <v>0.16</v>
      </c>
      <c r="F164" s="16">
        <v>1.226</v>
      </c>
      <c r="G164" s="6">
        <v>60</v>
      </c>
      <c r="H164" s="29">
        <f t="shared" si="7"/>
        <v>78.93438579181057</v>
      </c>
      <c r="I164" s="29">
        <f t="shared" si="8"/>
        <v>604.83473112974843</v>
      </c>
      <c r="J164" s="29">
        <f t="shared" si="9"/>
        <v>29600.39467192896</v>
      </c>
      <c r="K164" s="16">
        <v>0.58899999999999997</v>
      </c>
      <c r="L164" s="16">
        <v>1.5880000000000001</v>
      </c>
      <c r="M164" s="9">
        <v>150</v>
      </c>
      <c r="N164" s="10">
        <v>776.7</v>
      </c>
      <c r="O164" s="11">
        <v>7.5833655207930997E-4</v>
      </c>
      <c r="P164" s="12">
        <v>2.04454744431569E-3</v>
      </c>
    </row>
    <row r="165" spans="1:16" x14ac:dyDescent="0.15">
      <c r="A165" s="20">
        <v>3</v>
      </c>
      <c r="B165" s="1">
        <v>31</v>
      </c>
      <c r="C165" s="27">
        <v>33482</v>
      </c>
      <c r="D165" s="19" t="s">
        <v>165</v>
      </c>
      <c r="E165" s="16">
        <v>0.34300000000000003</v>
      </c>
      <c r="F165" s="16">
        <v>0.64800000000000002</v>
      </c>
      <c r="G165" s="6">
        <v>25</v>
      </c>
      <c r="H165" s="29">
        <f t="shared" si="7"/>
        <v>169.21558954119391</v>
      </c>
      <c r="I165" s="29">
        <f t="shared" si="8"/>
        <v>319.68426245683281</v>
      </c>
      <c r="J165" s="29">
        <f t="shared" si="9"/>
        <v>12333.497779970399</v>
      </c>
      <c r="K165" s="16"/>
      <c r="L165" s="16"/>
    </row>
    <row r="166" spans="1:16" x14ac:dyDescent="0.15">
      <c r="A166" s="20">
        <v>3</v>
      </c>
      <c r="B166" s="1">
        <v>31</v>
      </c>
      <c r="C166" s="27">
        <v>33482</v>
      </c>
      <c r="D166" s="19" t="s">
        <v>166</v>
      </c>
      <c r="E166" s="16">
        <v>0.14799999999999999</v>
      </c>
      <c r="F166" s="16">
        <v>0.81</v>
      </c>
      <c r="G166" s="6">
        <v>50</v>
      </c>
      <c r="H166" s="29">
        <f t="shared" si="7"/>
        <v>73.014306857424756</v>
      </c>
      <c r="I166" s="29">
        <f t="shared" si="8"/>
        <v>399.60532807104101</v>
      </c>
      <c r="J166" s="29">
        <f t="shared" si="9"/>
        <v>24666.995559940799</v>
      </c>
      <c r="K166" s="16"/>
      <c r="L166" s="16"/>
    </row>
    <row r="167" spans="1:16" x14ac:dyDescent="0.15">
      <c r="A167" s="20">
        <v>3</v>
      </c>
      <c r="B167" s="1">
        <v>31</v>
      </c>
      <c r="C167" s="27">
        <v>33482</v>
      </c>
      <c r="D167" s="19" t="s">
        <v>167</v>
      </c>
      <c r="E167" s="16">
        <v>6.6000000000000003E-2</v>
      </c>
      <c r="F167" s="16">
        <v>1.8129999999999999</v>
      </c>
      <c r="G167" s="6">
        <v>100</v>
      </c>
      <c r="H167" s="29">
        <f t="shared" si="7"/>
        <v>32.56043413912186</v>
      </c>
      <c r="I167" s="29">
        <f t="shared" si="8"/>
        <v>894.42525900345333</v>
      </c>
      <c r="J167" s="29">
        <f t="shared" si="9"/>
        <v>49333.991119881597</v>
      </c>
      <c r="K167" s="16">
        <v>0.55700000000000005</v>
      </c>
      <c r="L167" s="16">
        <v>3.2709999999999999</v>
      </c>
      <c r="M167" s="9">
        <v>175</v>
      </c>
      <c r="N167" s="10">
        <v>751.7</v>
      </c>
      <c r="O167" s="11">
        <v>7.4098709591592399E-4</v>
      </c>
      <c r="P167" s="12">
        <v>4.35147000133032E-3</v>
      </c>
    </row>
    <row r="168" spans="1:16" x14ac:dyDescent="0.15">
      <c r="A168" s="20">
        <v>3</v>
      </c>
      <c r="B168" s="1">
        <v>33</v>
      </c>
      <c r="C168" s="27">
        <v>33482</v>
      </c>
      <c r="D168" s="19" t="s">
        <v>168</v>
      </c>
      <c r="E168" s="16">
        <v>0.58899999999999997</v>
      </c>
      <c r="F168" s="16">
        <v>2.532</v>
      </c>
      <c r="G168" s="6">
        <v>30</v>
      </c>
      <c r="H168" s="29">
        <f t="shared" si="7"/>
        <v>290.57720769610262</v>
      </c>
      <c r="I168" s="29">
        <f t="shared" si="8"/>
        <v>1249.1366551554022</v>
      </c>
      <c r="J168" s="29">
        <f t="shared" si="9"/>
        <v>14800.19733596448</v>
      </c>
      <c r="K168" s="16"/>
      <c r="L168" s="16"/>
    </row>
    <row r="169" spans="1:16" x14ac:dyDescent="0.15">
      <c r="A169" s="20">
        <v>3</v>
      </c>
      <c r="B169" s="1">
        <v>33</v>
      </c>
      <c r="C169" s="27">
        <v>33482</v>
      </c>
      <c r="D169" s="19" t="s">
        <v>169</v>
      </c>
      <c r="E169" s="16">
        <v>0.20300000000000001</v>
      </c>
      <c r="F169" s="16">
        <v>0.72</v>
      </c>
      <c r="G169" s="6">
        <v>45</v>
      </c>
      <c r="H169" s="29">
        <f t="shared" si="7"/>
        <v>100.14800197335965</v>
      </c>
      <c r="I169" s="29">
        <f t="shared" si="8"/>
        <v>355.20473606314755</v>
      </c>
      <c r="J169" s="29">
        <f t="shared" si="9"/>
        <v>22200.296003946722</v>
      </c>
      <c r="K169" s="16"/>
      <c r="L169" s="16"/>
    </row>
    <row r="170" spans="1:16" x14ac:dyDescent="0.15">
      <c r="A170" s="20">
        <v>3</v>
      </c>
      <c r="B170" s="1">
        <v>33</v>
      </c>
      <c r="C170" s="27">
        <v>33482</v>
      </c>
      <c r="D170" s="19" t="s">
        <v>170</v>
      </c>
      <c r="E170" s="16">
        <v>7.4999999999999997E-2</v>
      </c>
      <c r="F170" s="16">
        <v>1.355</v>
      </c>
      <c r="G170" s="6">
        <v>60</v>
      </c>
      <c r="H170" s="29">
        <f t="shared" si="7"/>
        <v>37.000493339911202</v>
      </c>
      <c r="I170" s="29">
        <f t="shared" si="8"/>
        <v>668.47557967439559</v>
      </c>
      <c r="J170" s="29">
        <f t="shared" si="9"/>
        <v>29600.39467192896</v>
      </c>
      <c r="K170" s="16">
        <v>0.86699999999999999</v>
      </c>
      <c r="L170" s="16">
        <v>4.6070000000000002</v>
      </c>
      <c r="M170" s="9">
        <v>135</v>
      </c>
      <c r="N170" s="10">
        <v>791.7</v>
      </c>
      <c r="O170" s="11">
        <v>1.0951117847669599E-3</v>
      </c>
      <c r="P170" s="12">
        <v>5.8191234053303004E-3</v>
      </c>
    </row>
    <row r="171" spans="1:16" x14ac:dyDescent="0.15">
      <c r="A171" s="20">
        <v>3</v>
      </c>
      <c r="B171" s="1">
        <v>34</v>
      </c>
      <c r="C171" s="27">
        <v>33482</v>
      </c>
      <c r="D171" s="19" t="s">
        <v>171</v>
      </c>
      <c r="E171" s="16">
        <v>0.21199999999999999</v>
      </c>
      <c r="F171" s="16">
        <v>1.083</v>
      </c>
      <c r="G171" s="6">
        <v>175</v>
      </c>
      <c r="H171" s="29">
        <f t="shared" si="7"/>
        <v>104.58806117414898</v>
      </c>
      <c r="I171" s="29">
        <f t="shared" si="8"/>
        <v>534.2871238283177</v>
      </c>
      <c r="J171" s="29">
        <f t="shared" si="9"/>
        <v>86334.484459792802</v>
      </c>
      <c r="K171" s="16"/>
      <c r="L171" s="16"/>
    </row>
    <row r="172" spans="1:16" x14ac:dyDescent="0.15">
      <c r="A172" s="20">
        <v>3</v>
      </c>
      <c r="B172" s="1">
        <v>34</v>
      </c>
      <c r="C172" s="27">
        <v>33482</v>
      </c>
      <c r="D172" s="19" t="s">
        <v>172</v>
      </c>
      <c r="E172" s="16">
        <v>3.5999999999999997E-2</v>
      </c>
      <c r="F172" s="16">
        <v>0.45</v>
      </c>
      <c r="G172" s="6">
        <v>215</v>
      </c>
      <c r="H172" s="29">
        <f t="shared" si="7"/>
        <v>17.760236803157373</v>
      </c>
      <c r="I172" s="29">
        <f t="shared" si="8"/>
        <v>222.00296003946718</v>
      </c>
      <c r="J172" s="29">
        <f t="shared" si="9"/>
        <v>106068.08090774545</v>
      </c>
      <c r="K172" s="16"/>
      <c r="L172" s="16"/>
    </row>
    <row r="173" spans="1:16" x14ac:dyDescent="0.15">
      <c r="A173" s="20">
        <v>3</v>
      </c>
      <c r="B173" s="1">
        <v>34</v>
      </c>
      <c r="C173" s="27">
        <v>33482</v>
      </c>
      <c r="D173" s="19" t="s">
        <v>173</v>
      </c>
      <c r="E173" s="16">
        <v>4.1000000000000002E-2</v>
      </c>
      <c r="F173" s="16">
        <v>0</v>
      </c>
      <c r="G173" s="6">
        <v>85</v>
      </c>
      <c r="H173" s="29">
        <f t="shared" si="7"/>
        <v>20.226936359151455</v>
      </c>
      <c r="I173" s="29">
        <f t="shared" si="8"/>
        <v>0</v>
      </c>
      <c r="J173" s="29">
        <f t="shared" si="9"/>
        <v>41933.892451899359</v>
      </c>
      <c r="K173" s="16">
        <v>0.28899999999999998</v>
      </c>
      <c r="L173" s="16">
        <v>1.5329999999999999</v>
      </c>
      <c r="M173" s="9">
        <v>475</v>
      </c>
      <c r="N173" s="10">
        <v>451.7</v>
      </c>
      <c r="O173" s="11">
        <v>6.3980518042948897E-4</v>
      </c>
      <c r="P173" s="12">
        <v>3.39384547265884E-3</v>
      </c>
    </row>
    <row r="174" spans="1:16" x14ac:dyDescent="0.15">
      <c r="A174" s="20">
        <v>3</v>
      </c>
      <c r="B174" s="1">
        <v>35</v>
      </c>
      <c r="C174" s="27">
        <v>33482</v>
      </c>
      <c r="D174" s="19" t="s">
        <v>174</v>
      </c>
      <c r="E174" s="16">
        <v>0.98699999999999999</v>
      </c>
      <c r="F174" s="16">
        <v>0.70199999999999996</v>
      </c>
      <c r="G174" s="6">
        <v>60</v>
      </c>
      <c r="H174" s="29">
        <f t="shared" si="7"/>
        <v>486.92649235323142</v>
      </c>
      <c r="I174" s="29">
        <f t="shared" si="8"/>
        <v>346.32461766156877</v>
      </c>
      <c r="J174" s="29">
        <f t="shared" si="9"/>
        <v>29600.39467192896</v>
      </c>
      <c r="K174" s="16"/>
      <c r="L174" s="16"/>
    </row>
    <row r="175" spans="1:16" x14ac:dyDescent="0.15">
      <c r="A175" s="20">
        <v>3</v>
      </c>
      <c r="B175" s="1">
        <v>35</v>
      </c>
      <c r="C175" s="27">
        <v>33482</v>
      </c>
      <c r="D175" s="19" t="s">
        <v>175</v>
      </c>
      <c r="E175" s="16">
        <v>0.442</v>
      </c>
      <c r="F175" s="16">
        <v>0.99</v>
      </c>
      <c r="G175" s="6">
        <v>60</v>
      </c>
      <c r="H175" s="29">
        <f t="shared" si="7"/>
        <v>218.05624074987668</v>
      </c>
      <c r="I175" s="29">
        <f t="shared" si="8"/>
        <v>488.40651208682783</v>
      </c>
      <c r="J175" s="29">
        <f t="shared" si="9"/>
        <v>29600.39467192896</v>
      </c>
      <c r="K175" s="16"/>
      <c r="L175" s="16"/>
    </row>
    <row r="176" spans="1:16" x14ac:dyDescent="0.15">
      <c r="A176" s="20">
        <v>3</v>
      </c>
      <c r="B176" s="1">
        <v>35</v>
      </c>
      <c r="C176" s="27">
        <v>33482</v>
      </c>
      <c r="D176" s="19" t="s">
        <v>176</v>
      </c>
      <c r="E176" s="16">
        <v>0.36</v>
      </c>
      <c r="F176" s="16">
        <v>0.217</v>
      </c>
      <c r="G176" s="6">
        <v>75</v>
      </c>
      <c r="H176" s="29">
        <f t="shared" si="7"/>
        <v>177.60236803157377</v>
      </c>
      <c r="I176" s="29">
        <f t="shared" si="8"/>
        <v>107.05476073014307</v>
      </c>
      <c r="J176" s="29">
        <f t="shared" si="9"/>
        <v>37000.493339911198</v>
      </c>
      <c r="K176" s="16">
        <v>1.7889999999999999</v>
      </c>
      <c r="L176" s="16">
        <v>1.909</v>
      </c>
      <c r="M176" s="9">
        <v>195</v>
      </c>
      <c r="N176" s="10">
        <v>731.7</v>
      </c>
      <c r="O176" s="11">
        <v>2.4449911165778299E-3</v>
      </c>
      <c r="P176" s="12">
        <v>2.6089927565942301E-3</v>
      </c>
    </row>
    <row r="177" spans="1:16" x14ac:dyDescent="0.15">
      <c r="A177" s="20">
        <v>3</v>
      </c>
      <c r="B177" s="1">
        <v>36</v>
      </c>
      <c r="C177" s="27">
        <v>33482</v>
      </c>
      <c r="D177" s="19" t="s">
        <v>177</v>
      </c>
      <c r="E177" s="16">
        <v>0.65400000000000003</v>
      </c>
      <c r="F177" s="16">
        <v>0.747</v>
      </c>
      <c r="G177" s="6">
        <v>55</v>
      </c>
      <c r="H177" s="29">
        <f t="shared" si="7"/>
        <v>322.64430192402568</v>
      </c>
      <c r="I177" s="29">
        <f t="shared" si="8"/>
        <v>368.52491366551556</v>
      </c>
      <c r="J177" s="29">
        <f t="shared" si="9"/>
        <v>27133.695115934883</v>
      </c>
      <c r="K177" s="16"/>
      <c r="L177" s="16"/>
    </row>
    <row r="178" spans="1:16" x14ac:dyDescent="0.15">
      <c r="A178" s="20">
        <v>3</v>
      </c>
      <c r="B178" s="1">
        <v>36</v>
      </c>
      <c r="C178" s="27">
        <v>33482</v>
      </c>
      <c r="D178" s="19" t="s">
        <v>178</v>
      </c>
      <c r="E178" s="16">
        <v>0.311</v>
      </c>
      <c r="F178" s="16">
        <v>0.435</v>
      </c>
      <c r="G178" s="6">
        <v>90</v>
      </c>
      <c r="H178" s="29">
        <f t="shared" si="7"/>
        <v>153.42871238283178</v>
      </c>
      <c r="I178" s="29">
        <f t="shared" si="8"/>
        <v>214.60286137148495</v>
      </c>
      <c r="J178" s="29">
        <f t="shared" si="9"/>
        <v>44400.592007893443</v>
      </c>
      <c r="K178" s="16"/>
      <c r="L178" s="16"/>
    </row>
    <row r="179" spans="1:16" x14ac:dyDescent="0.15">
      <c r="A179" s="20">
        <v>3</v>
      </c>
      <c r="B179" s="1">
        <v>36</v>
      </c>
      <c r="C179" s="27">
        <v>33482</v>
      </c>
      <c r="D179" s="19" t="s">
        <v>179</v>
      </c>
      <c r="E179" s="16">
        <v>0.23200000000000001</v>
      </c>
      <c r="F179" s="16">
        <v>0.14899999999999999</v>
      </c>
      <c r="G179" s="6">
        <v>110</v>
      </c>
      <c r="H179" s="29">
        <f t="shared" si="7"/>
        <v>114.45485939812532</v>
      </c>
      <c r="I179" s="29">
        <f t="shared" si="8"/>
        <v>73.507646768623573</v>
      </c>
      <c r="J179" s="29">
        <f t="shared" si="9"/>
        <v>54267.390231869766</v>
      </c>
      <c r="K179" s="16">
        <v>1.1970000000000001</v>
      </c>
      <c r="L179" s="16">
        <v>1.331</v>
      </c>
      <c r="M179" s="9">
        <v>255</v>
      </c>
      <c r="N179" s="10">
        <v>671.7</v>
      </c>
      <c r="O179" s="11">
        <v>1.78204555605181E-3</v>
      </c>
      <c r="P179" s="12">
        <v>1.98153937769838E-3</v>
      </c>
    </row>
    <row r="180" spans="1:16" x14ac:dyDescent="0.15">
      <c r="A180" s="20">
        <v>3</v>
      </c>
      <c r="B180" s="1">
        <v>37</v>
      </c>
      <c r="C180" s="27">
        <v>33482</v>
      </c>
      <c r="D180" s="19" t="s">
        <v>180</v>
      </c>
      <c r="E180" s="16">
        <v>0.73599999999999999</v>
      </c>
      <c r="F180" s="16">
        <v>1.6319999999999999</v>
      </c>
      <c r="G180" s="6">
        <v>60</v>
      </c>
      <c r="H180" s="29">
        <f t="shared" si="7"/>
        <v>363.09817464232856</v>
      </c>
      <c r="I180" s="29">
        <f t="shared" si="8"/>
        <v>805.13073507646766</v>
      </c>
      <c r="J180" s="29">
        <f t="shared" si="9"/>
        <v>29600.39467192896</v>
      </c>
      <c r="K180" s="16"/>
      <c r="L180" s="16"/>
    </row>
    <row r="181" spans="1:16" x14ac:dyDescent="0.15">
      <c r="A181" s="20">
        <v>3</v>
      </c>
      <c r="B181" s="1">
        <v>37</v>
      </c>
      <c r="C181" s="27">
        <v>33482</v>
      </c>
      <c r="D181" s="19" t="s">
        <v>181</v>
      </c>
      <c r="E181" s="16">
        <v>0.254</v>
      </c>
      <c r="F181" s="16">
        <v>0.59399999999999997</v>
      </c>
      <c r="G181" s="6">
        <v>105</v>
      </c>
      <c r="H181" s="29">
        <f t="shared" si="7"/>
        <v>125.30833744449927</v>
      </c>
      <c r="I181" s="29">
        <f t="shared" si="8"/>
        <v>293.04390725209669</v>
      </c>
      <c r="J181" s="29">
        <f t="shared" si="9"/>
        <v>51800.690675875681</v>
      </c>
      <c r="K181" s="16"/>
      <c r="L181" s="16"/>
    </row>
    <row r="182" spans="1:16" x14ac:dyDescent="0.15">
      <c r="A182" s="20">
        <v>3</v>
      </c>
      <c r="B182" s="1">
        <v>37</v>
      </c>
      <c r="C182" s="27">
        <v>33482</v>
      </c>
      <c r="D182" s="19" t="s">
        <v>182</v>
      </c>
      <c r="E182" s="16">
        <v>0.32500000000000001</v>
      </c>
      <c r="F182" s="16">
        <v>0.83</v>
      </c>
      <c r="G182" s="6">
        <v>60</v>
      </c>
      <c r="H182" s="29">
        <f t="shared" si="7"/>
        <v>160.33547113961521</v>
      </c>
      <c r="I182" s="29">
        <f t="shared" si="8"/>
        <v>409.47212629501723</v>
      </c>
      <c r="J182" s="29">
        <f t="shared" si="9"/>
        <v>29600.39467192896</v>
      </c>
      <c r="K182" s="16">
        <v>1.3149999999999999</v>
      </c>
      <c r="L182" s="16">
        <v>3.056</v>
      </c>
      <c r="M182" s="9">
        <v>225</v>
      </c>
      <c r="N182" s="10">
        <v>701.7</v>
      </c>
      <c r="O182" s="11">
        <v>1.8740202365683299E-3</v>
      </c>
      <c r="P182" s="12">
        <v>4.3551375231580397E-3</v>
      </c>
    </row>
    <row r="183" spans="1:16" x14ac:dyDescent="0.15">
      <c r="A183" s="20">
        <v>3</v>
      </c>
      <c r="B183" s="1">
        <v>38</v>
      </c>
      <c r="C183" s="27">
        <v>33482</v>
      </c>
      <c r="D183" s="19" t="s">
        <v>183</v>
      </c>
      <c r="E183" s="16">
        <v>0.92400000000000004</v>
      </c>
      <c r="F183" s="16">
        <v>0.59</v>
      </c>
      <c r="G183" s="6">
        <v>25</v>
      </c>
      <c r="H183" s="29">
        <f t="shared" si="7"/>
        <v>455.84607794770602</v>
      </c>
      <c r="I183" s="29">
        <f t="shared" si="8"/>
        <v>291.07054760730142</v>
      </c>
      <c r="J183" s="29">
        <f t="shared" si="9"/>
        <v>12333.497779970399</v>
      </c>
      <c r="K183" s="16"/>
      <c r="L183" s="16"/>
    </row>
    <row r="184" spans="1:16" x14ac:dyDescent="0.15">
      <c r="A184" s="20">
        <v>3</v>
      </c>
      <c r="B184" s="1">
        <v>38</v>
      </c>
      <c r="C184" s="27">
        <v>33482</v>
      </c>
      <c r="D184" s="19" t="s">
        <v>184</v>
      </c>
      <c r="E184" s="16">
        <v>0.71499999999999997</v>
      </c>
      <c r="F184" s="16">
        <v>2.254</v>
      </c>
      <c r="G184" s="6">
        <v>30</v>
      </c>
      <c r="H184" s="29">
        <f t="shared" si="7"/>
        <v>352.73803650715342</v>
      </c>
      <c r="I184" s="29">
        <f t="shared" si="8"/>
        <v>1111.9881598421312</v>
      </c>
      <c r="J184" s="29">
        <f t="shared" si="9"/>
        <v>14800.19733596448</v>
      </c>
      <c r="K184" s="16"/>
      <c r="L184" s="16"/>
    </row>
    <row r="185" spans="1:16" x14ac:dyDescent="0.15">
      <c r="A185" s="20">
        <v>3</v>
      </c>
      <c r="B185" s="1">
        <v>38</v>
      </c>
      <c r="C185" s="27">
        <v>33482</v>
      </c>
      <c r="D185" s="19" t="s">
        <v>185</v>
      </c>
      <c r="E185" s="16">
        <v>0.24199999999999999</v>
      </c>
      <c r="F185" s="16">
        <v>0.55200000000000005</v>
      </c>
      <c r="G185" s="6">
        <v>120</v>
      </c>
      <c r="H185" s="29">
        <f t="shared" si="7"/>
        <v>119.38825851011346</v>
      </c>
      <c r="I185" s="29">
        <f t="shared" si="8"/>
        <v>272.32363098174642</v>
      </c>
      <c r="J185" s="29">
        <f t="shared" si="9"/>
        <v>59200.789343857919</v>
      </c>
      <c r="K185" s="16">
        <v>1.881</v>
      </c>
      <c r="L185" s="16">
        <v>3.3959999999999999</v>
      </c>
      <c r="M185" s="9">
        <v>175</v>
      </c>
      <c r="N185" s="10">
        <v>751.7</v>
      </c>
      <c r="O185" s="11">
        <v>2.50232805640548E-3</v>
      </c>
      <c r="P185" s="12">
        <v>4.5177597445789502E-3</v>
      </c>
    </row>
    <row r="186" spans="1:16" x14ac:dyDescent="0.15">
      <c r="A186" s="20">
        <v>3</v>
      </c>
      <c r="B186" s="1">
        <v>39</v>
      </c>
      <c r="C186" s="27">
        <v>33482</v>
      </c>
      <c r="D186" s="19" t="s">
        <v>186</v>
      </c>
      <c r="E186" s="16">
        <v>0.70699999999999996</v>
      </c>
      <c r="F186" s="16">
        <v>1.8160000000000001</v>
      </c>
      <c r="G186" s="6">
        <v>30</v>
      </c>
      <c r="H186" s="29">
        <f t="shared" si="7"/>
        <v>348.79131721756289</v>
      </c>
      <c r="I186" s="29">
        <f t="shared" si="8"/>
        <v>895.90527873704991</v>
      </c>
      <c r="J186" s="29">
        <f t="shared" si="9"/>
        <v>14800.19733596448</v>
      </c>
      <c r="K186" s="16"/>
      <c r="L186" s="16"/>
    </row>
    <row r="187" spans="1:16" x14ac:dyDescent="0.15">
      <c r="A187" s="20">
        <v>3</v>
      </c>
      <c r="B187" s="1">
        <v>39</v>
      </c>
      <c r="C187" s="27">
        <v>33482</v>
      </c>
      <c r="D187" s="19" t="s">
        <v>187</v>
      </c>
      <c r="E187" s="16">
        <v>0.41799999999999998</v>
      </c>
      <c r="F187" s="16">
        <v>1.54</v>
      </c>
      <c r="G187" s="6">
        <v>30</v>
      </c>
      <c r="H187" s="29">
        <f t="shared" si="7"/>
        <v>206.21608288110508</v>
      </c>
      <c r="I187" s="29">
        <f t="shared" si="8"/>
        <v>759.74346324617659</v>
      </c>
      <c r="J187" s="29">
        <f t="shared" si="9"/>
        <v>14800.19733596448</v>
      </c>
      <c r="K187" s="16"/>
      <c r="L187" s="16"/>
    </row>
    <row r="188" spans="1:16" x14ac:dyDescent="0.15">
      <c r="A188" s="20">
        <v>3</v>
      </c>
      <c r="B188" s="1">
        <v>39</v>
      </c>
      <c r="C188" s="27">
        <v>33482</v>
      </c>
      <c r="D188" s="19" t="s">
        <v>188</v>
      </c>
      <c r="E188" s="16">
        <v>0.156</v>
      </c>
      <c r="F188" s="16">
        <v>0.79300000000000004</v>
      </c>
      <c r="G188" s="6">
        <v>35</v>
      </c>
      <c r="H188" s="29">
        <f t="shared" si="7"/>
        <v>76.961026147015303</v>
      </c>
      <c r="I188" s="29">
        <f t="shared" si="8"/>
        <v>391.21854958066109</v>
      </c>
      <c r="J188" s="29">
        <f t="shared" si="9"/>
        <v>17266.89689195856</v>
      </c>
      <c r="K188" s="16">
        <v>1.2809999999999999</v>
      </c>
      <c r="L188" s="16">
        <v>4.149</v>
      </c>
      <c r="M188" s="9">
        <v>95</v>
      </c>
      <c r="N188" s="10">
        <v>831.7</v>
      </c>
      <c r="O188" s="11">
        <v>1.5402188289046501E-3</v>
      </c>
      <c r="P188" s="12">
        <v>4.98857761211975E-3</v>
      </c>
    </row>
    <row r="189" spans="1:16" x14ac:dyDescent="0.15">
      <c r="A189" s="20">
        <v>3</v>
      </c>
      <c r="B189" s="1">
        <v>40</v>
      </c>
      <c r="C189" s="27">
        <v>33482</v>
      </c>
      <c r="D189" s="19" t="s">
        <v>189</v>
      </c>
      <c r="E189" s="16">
        <v>0.96199999999999997</v>
      </c>
      <c r="F189" s="16">
        <v>0.70699999999999996</v>
      </c>
      <c r="G189" s="6">
        <v>50</v>
      </c>
      <c r="H189" s="29">
        <f t="shared" si="7"/>
        <v>474.59299457326097</v>
      </c>
      <c r="I189" s="29">
        <f t="shared" si="8"/>
        <v>348.79131721756289</v>
      </c>
      <c r="J189" s="29">
        <f t="shared" si="9"/>
        <v>24666.995559940799</v>
      </c>
      <c r="K189" s="16"/>
      <c r="L189" s="16"/>
    </row>
    <row r="190" spans="1:16" x14ac:dyDescent="0.15">
      <c r="A190" s="20">
        <v>3</v>
      </c>
      <c r="B190" s="1">
        <v>40</v>
      </c>
      <c r="C190" s="27">
        <v>33482</v>
      </c>
      <c r="D190" s="19" t="s">
        <v>190</v>
      </c>
      <c r="E190" s="16">
        <v>0.105</v>
      </c>
      <c r="F190" s="16">
        <v>4.3479999999999999</v>
      </c>
      <c r="G190" s="6">
        <v>105</v>
      </c>
      <c r="H190" s="29">
        <f t="shared" si="7"/>
        <v>51.800690675875678</v>
      </c>
      <c r="I190" s="29">
        <f t="shared" si="8"/>
        <v>2145.0419338924521</v>
      </c>
      <c r="J190" s="29">
        <f t="shared" si="9"/>
        <v>51800.690675875681</v>
      </c>
      <c r="K190" s="16"/>
      <c r="L190" s="16"/>
    </row>
    <row r="191" spans="1:16" x14ac:dyDescent="0.15">
      <c r="A191" s="20">
        <v>3</v>
      </c>
      <c r="B191" s="1">
        <v>40</v>
      </c>
      <c r="C191" s="27">
        <v>33482</v>
      </c>
      <c r="D191" s="19" t="s">
        <v>191</v>
      </c>
      <c r="E191" s="16">
        <v>4.1000000000000002E-2</v>
      </c>
      <c r="F191" s="16">
        <v>0.21199999999999999</v>
      </c>
      <c r="G191" s="6">
        <v>45</v>
      </c>
      <c r="H191" s="29">
        <f t="shared" si="7"/>
        <v>20.226936359151455</v>
      </c>
      <c r="I191" s="29">
        <f t="shared" si="8"/>
        <v>104.58806117414898</v>
      </c>
      <c r="J191" s="29">
        <f t="shared" si="9"/>
        <v>22200.296003946722</v>
      </c>
      <c r="K191" s="16">
        <v>1.1080000000000001</v>
      </c>
      <c r="L191" s="16">
        <v>5.2670000000000003</v>
      </c>
      <c r="M191" s="9">
        <v>200</v>
      </c>
      <c r="N191" s="10">
        <v>726.7</v>
      </c>
      <c r="O191" s="11">
        <v>1.5247007018026699E-3</v>
      </c>
      <c r="P191" s="12">
        <v>7.2478326682262296E-3</v>
      </c>
    </row>
    <row r="192" spans="1:16" x14ac:dyDescent="0.15">
      <c r="A192" s="20">
        <v>3</v>
      </c>
      <c r="B192" s="1">
        <v>41</v>
      </c>
      <c r="C192" s="27">
        <v>33482</v>
      </c>
      <c r="D192" s="19" t="s">
        <v>192</v>
      </c>
      <c r="E192" s="16">
        <v>0.50900000000000001</v>
      </c>
      <c r="F192" s="16">
        <v>0.32400000000000001</v>
      </c>
      <c r="G192" s="6">
        <v>110</v>
      </c>
      <c r="H192" s="29">
        <f t="shared" si="7"/>
        <v>251.11001480019732</v>
      </c>
      <c r="I192" s="29">
        <f t="shared" si="8"/>
        <v>159.84213122841641</v>
      </c>
      <c r="J192" s="29">
        <f t="shared" si="9"/>
        <v>54267.390231869766</v>
      </c>
      <c r="K192" s="16"/>
      <c r="L192" s="16"/>
    </row>
    <row r="193" spans="1:16" x14ac:dyDescent="0.15">
      <c r="A193" s="20">
        <v>3</v>
      </c>
      <c r="B193" s="1">
        <v>41</v>
      </c>
      <c r="C193" s="27">
        <v>33482</v>
      </c>
      <c r="D193" s="19" t="s">
        <v>193</v>
      </c>
      <c r="E193" s="16">
        <v>0.22600000000000001</v>
      </c>
      <c r="F193" s="16">
        <v>4.1000000000000002E-2</v>
      </c>
      <c r="G193" s="6">
        <v>125</v>
      </c>
      <c r="H193" s="29">
        <f t="shared" si="7"/>
        <v>111.49481993093242</v>
      </c>
      <c r="I193" s="29">
        <f t="shared" si="8"/>
        <v>20.226936359151455</v>
      </c>
      <c r="J193" s="29">
        <f t="shared" si="9"/>
        <v>61667.488899852004</v>
      </c>
      <c r="K193" s="16"/>
      <c r="L193" s="16"/>
    </row>
    <row r="194" spans="1:16" x14ac:dyDescent="0.15">
      <c r="A194" s="20">
        <v>3</v>
      </c>
      <c r="B194" s="1">
        <v>41</v>
      </c>
      <c r="C194" s="27">
        <v>33482</v>
      </c>
      <c r="D194" s="19" t="s">
        <v>194</v>
      </c>
      <c r="E194" s="16">
        <v>2.5000000000000001E-2</v>
      </c>
      <c r="F194" s="16">
        <v>0</v>
      </c>
      <c r="G194" s="6">
        <v>35</v>
      </c>
      <c r="H194" s="29">
        <f t="shared" si="7"/>
        <v>12.333497779970399</v>
      </c>
      <c r="I194" s="29">
        <f t="shared" si="8"/>
        <v>0</v>
      </c>
      <c r="J194" s="29">
        <f t="shared" si="9"/>
        <v>17266.89689195856</v>
      </c>
      <c r="K194" s="16">
        <v>0.76</v>
      </c>
      <c r="L194" s="16">
        <v>0.36499999999999999</v>
      </c>
      <c r="M194" s="9">
        <v>270</v>
      </c>
      <c r="N194" s="10">
        <v>656.7</v>
      </c>
      <c r="O194" s="11">
        <v>1.1573016598142201E-3</v>
      </c>
      <c r="P194" s="12">
        <v>5.5580934977919898E-4</v>
      </c>
    </row>
    <row r="195" spans="1:16" x14ac:dyDescent="0.15">
      <c r="A195" s="20">
        <v>3</v>
      </c>
      <c r="B195" s="1">
        <v>42</v>
      </c>
      <c r="C195" s="27">
        <v>33482</v>
      </c>
      <c r="D195" s="19" t="s">
        <v>195</v>
      </c>
      <c r="E195" s="16">
        <v>0.67200000000000004</v>
      </c>
      <c r="F195" s="16">
        <v>3.9279999999999999</v>
      </c>
      <c r="G195" s="6">
        <v>25</v>
      </c>
      <c r="H195" s="29">
        <f t="shared" si="7"/>
        <v>331.52442032560435</v>
      </c>
      <c r="I195" s="29">
        <f t="shared" si="8"/>
        <v>1937.8391711889492</v>
      </c>
      <c r="J195" s="29">
        <f t="shared" si="9"/>
        <v>12333.497779970399</v>
      </c>
      <c r="K195" s="16"/>
      <c r="L195" s="16"/>
    </row>
    <row r="196" spans="1:16" x14ac:dyDescent="0.15">
      <c r="A196" s="20">
        <v>3</v>
      </c>
      <c r="B196" s="1">
        <v>42</v>
      </c>
      <c r="C196" s="27">
        <v>33482</v>
      </c>
      <c r="D196" s="19" t="s">
        <v>196</v>
      </c>
      <c r="E196" s="16">
        <v>0.51900000000000002</v>
      </c>
      <c r="F196" s="16">
        <v>0.48399999999999999</v>
      </c>
      <c r="G196" s="6">
        <v>70</v>
      </c>
      <c r="H196" s="29">
        <f t="shared" ref="H196:H259" si="10">(E196/20.27)*10000</f>
        <v>256.04341391218549</v>
      </c>
      <c r="I196" s="29">
        <f t="shared" ref="I196:I259" si="11">(F196/20.27)*10000</f>
        <v>238.77651702022692</v>
      </c>
      <c r="J196" s="29">
        <f t="shared" ref="J196:J259" si="12">(G196/20.27)*10000</f>
        <v>34533.793783917121</v>
      </c>
      <c r="K196" s="16"/>
      <c r="L196" s="16"/>
    </row>
    <row r="197" spans="1:16" x14ac:dyDescent="0.15">
      <c r="A197" s="20">
        <v>3</v>
      </c>
      <c r="B197" s="1">
        <v>42</v>
      </c>
      <c r="C197" s="27">
        <v>33482</v>
      </c>
      <c r="D197" s="19" t="s">
        <v>197</v>
      </c>
      <c r="E197" s="16">
        <v>0.30199999999999999</v>
      </c>
      <c r="F197" s="16">
        <v>0.16500000000000001</v>
      </c>
      <c r="G197" s="6">
        <v>90</v>
      </c>
      <c r="H197" s="29">
        <f t="shared" si="10"/>
        <v>148.98865318204244</v>
      </c>
      <c r="I197" s="29">
        <f t="shared" si="11"/>
        <v>81.401085347804653</v>
      </c>
      <c r="J197" s="29">
        <f t="shared" si="12"/>
        <v>44400.592007893443</v>
      </c>
      <c r="K197" s="16">
        <v>0.82099999999999995</v>
      </c>
      <c r="L197" s="16">
        <v>0.64900000000000002</v>
      </c>
      <c r="M197" s="9">
        <v>160</v>
      </c>
      <c r="N197" s="10">
        <v>766.7</v>
      </c>
      <c r="O197" s="11">
        <v>1.0708230076953199E-3</v>
      </c>
      <c r="P197" s="12">
        <v>8.4648493543759001E-4</v>
      </c>
    </row>
    <row r="198" spans="1:16" x14ac:dyDescent="0.15">
      <c r="A198" s="20">
        <v>3</v>
      </c>
      <c r="B198" s="1">
        <v>43</v>
      </c>
      <c r="C198" s="27">
        <v>33482</v>
      </c>
      <c r="D198" s="19" t="s">
        <v>198</v>
      </c>
      <c r="E198" s="16">
        <v>0.71</v>
      </c>
      <c r="F198" s="16">
        <v>0.61899999999999999</v>
      </c>
      <c r="G198" s="6">
        <v>20</v>
      </c>
      <c r="H198" s="29">
        <f t="shared" si="10"/>
        <v>350.2713369511593</v>
      </c>
      <c r="I198" s="29">
        <f t="shared" si="11"/>
        <v>305.37740503206709</v>
      </c>
      <c r="J198" s="29">
        <f t="shared" si="12"/>
        <v>9866.7982239763205</v>
      </c>
      <c r="K198" s="16"/>
      <c r="L198" s="16"/>
    </row>
    <row r="199" spans="1:16" x14ac:dyDescent="0.15">
      <c r="A199" s="20">
        <v>3</v>
      </c>
      <c r="B199" s="1">
        <v>43</v>
      </c>
      <c r="C199" s="27">
        <v>33482</v>
      </c>
      <c r="D199" s="19" t="s">
        <v>199</v>
      </c>
      <c r="E199" s="16">
        <v>0.66700000000000004</v>
      </c>
      <c r="F199" s="16">
        <v>1.377</v>
      </c>
      <c r="G199" s="6">
        <v>50</v>
      </c>
      <c r="H199" s="29">
        <f t="shared" si="10"/>
        <v>329.05772076961028</v>
      </c>
      <c r="I199" s="29">
        <f t="shared" si="11"/>
        <v>679.32905772076958</v>
      </c>
      <c r="J199" s="29">
        <f t="shared" si="12"/>
        <v>24666.995559940799</v>
      </c>
      <c r="K199" s="16"/>
      <c r="L199" s="16"/>
    </row>
    <row r="200" spans="1:16" x14ac:dyDescent="0.15">
      <c r="A200" s="20">
        <v>3</v>
      </c>
      <c r="B200" s="1">
        <v>43</v>
      </c>
      <c r="C200" s="27">
        <v>33482</v>
      </c>
      <c r="D200" s="19" t="s">
        <v>200</v>
      </c>
      <c r="E200" s="16">
        <v>0.19600000000000001</v>
      </c>
      <c r="F200" s="16">
        <v>1.978</v>
      </c>
      <c r="G200" s="6">
        <v>115</v>
      </c>
      <c r="H200" s="29">
        <f t="shared" si="10"/>
        <v>96.694622594967939</v>
      </c>
      <c r="I200" s="29">
        <f t="shared" si="11"/>
        <v>975.82634435125794</v>
      </c>
      <c r="J200" s="29">
        <f t="shared" si="12"/>
        <v>56734.089787863835</v>
      </c>
      <c r="K200" s="16">
        <v>1.573</v>
      </c>
      <c r="L200" s="16">
        <v>3.9740000000000002</v>
      </c>
      <c r="M200" s="9">
        <v>185</v>
      </c>
      <c r="N200" s="10">
        <v>741.7</v>
      </c>
      <c r="O200" s="11">
        <v>2.1208035593905899E-3</v>
      </c>
      <c r="P200" s="12">
        <v>5.3579614399352797E-3</v>
      </c>
    </row>
    <row r="201" spans="1:16" x14ac:dyDescent="0.15">
      <c r="A201" s="20">
        <v>3</v>
      </c>
      <c r="B201" s="1">
        <v>44</v>
      </c>
      <c r="C201" s="27">
        <v>33482</v>
      </c>
      <c r="D201" s="19" t="s">
        <v>201</v>
      </c>
      <c r="E201" s="16">
        <v>0.67100000000000004</v>
      </c>
      <c r="F201" s="16">
        <v>0.80600000000000005</v>
      </c>
      <c r="G201" s="6">
        <v>25</v>
      </c>
      <c r="H201" s="29">
        <f t="shared" si="10"/>
        <v>331.03108041440561</v>
      </c>
      <c r="I201" s="29">
        <f t="shared" si="11"/>
        <v>397.63196842624575</v>
      </c>
      <c r="J201" s="29">
        <f t="shared" si="12"/>
        <v>12333.497779970399</v>
      </c>
      <c r="K201" s="16"/>
      <c r="L201" s="16"/>
    </row>
    <row r="202" spans="1:16" x14ac:dyDescent="0.15">
      <c r="A202" s="20">
        <v>3</v>
      </c>
      <c r="B202" s="1">
        <v>44</v>
      </c>
      <c r="C202" s="27">
        <v>33482</v>
      </c>
      <c r="D202" s="19" t="s">
        <v>202</v>
      </c>
      <c r="E202" s="16">
        <v>0.19500000000000001</v>
      </c>
      <c r="F202" s="16">
        <v>0.67100000000000004</v>
      </c>
      <c r="G202" s="6">
        <v>45</v>
      </c>
      <c r="H202" s="29">
        <f t="shared" si="10"/>
        <v>96.201282683769136</v>
      </c>
      <c r="I202" s="29">
        <f t="shared" si="11"/>
        <v>331.03108041440561</v>
      </c>
      <c r="J202" s="29">
        <f t="shared" si="12"/>
        <v>22200.296003946722</v>
      </c>
      <c r="K202" s="16"/>
      <c r="L202" s="16"/>
    </row>
    <row r="203" spans="1:16" x14ac:dyDescent="0.15">
      <c r="A203" s="20">
        <v>3</v>
      </c>
      <c r="B203" s="1">
        <v>44</v>
      </c>
      <c r="C203" s="27">
        <v>33482</v>
      </c>
      <c r="D203" s="19" t="s">
        <v>203</v>
      </c>
      <c r="E203" s="16">
        <v>0.14000000000000001</v>
      </c>
      <c r="F203" s="16">
        <v>2.052</v>
      </c>
      <c r="G203" s="6">
        <v>60</v>
      </c>
      <c r="H203" s="29">
        <f t="shared" si="10"/>
        <v>69.067587567834252</v>
      </c>
      <c r="I203" s="29">
        <f t="shared" si="11"/>
        <v>1012.3334977799705</v>
      </c>
      <c r="J203" s="29">
        <f t="shared" si="12"/>
        <v>29600.39467192896</v>
      </c>
      <c r="K203" s="16">
        <v>1.006</v>
      </c>
      <c r="L203" s="16">
        <v>3.5289999999999999</v>
      </c>
      <c r="M203" s="9">
        <v>130</v>
      </c>
      <c r="N203" s="10">
        <v>796.7</v>
      </c>
      <c r="O203" s="11">
        <v>1.2627086732772701E-3</v>
      </c>
      <c r="P203" s="12">
        <v>4.4295217773314896E-3</v>
      </c>
    </row>
    <row r="204" spans="1:16" x14ac:dyDescent="0.15">
      <c r="A204" s="20">
        <v>3</v>
      </c>
      <c r="B204" s="1">
        <v>45</v>
      </c>
      <c r="C204" s="27">
        <v>33482</v>
      </c>
      <c r="D204" s="19" t="s">
        <v>204</v>
      </c>
      <c r="E204" s="16">
        <v>0.41099999999999998</v>
      </c>
      <c r="F204" s="16">
        <v>0.20399999999999999</v>
      </c>
      <c r="G204" s="6">
        <v>60</v>
      </c>
      <c r="H204" s="29">
        <f t="shared" si="10"/>
        <v>202.76270350271335</v>
      </c>
      <c r="I204" s="29">
        <f t="shared" si="11"/>
        <v>100.64134188455846</v>
      </c>
      <c r="J204" s="29">
        <f t="shared" si="12"/>
        <v>29600.39467192896</v>
      </c>
      <c r="K204" s="16"/>
      <c r="L204" s="16"/>
    </row>
    <row r="205" spans="1:16" x14ac:dyDescent="0.15">
      <c r="A205" s="20">
        <v>3</v>
      </c>
      <c r="B205" s="1">
        <v>45</v>
      </c>
      <c r="C205" s="27">
        <v>33482</v>
      </c>
      <c r="D205" s="19" t="s">
        <v>205</v>
      </c>
      <c r="E205" s="16">
        <v>0.11</v>
      </c>
      <c r="F205" s="16">
        <v>2.1110000000000002</v>
      </c>
      <c r="G205" s="6">
        <v>50</v>
      </c>
      <c r="H205" s="29">
        <f t="shared" si="10"/>
        <v>54.267390231869754</v>
      </c>
      <c r="I205" s="29">
        <f t="shared" si="11"/>
        <v>1041.4405525407008</v>
      </c>
      <c r="J205" s="29">
        <f t="shared" si="12"/>
        <v>24666.995559940799</v>
      </c>
      <c r="K205" s="16"/>
      <c r="L205" s="16"/>
    </row>
    <row r="206" spans="1:16" x14ac:dyDescent="0.15">
      <c r="A206" s="20">
        <v>3</v>
      </c>
      <c r="B206" s="1">
        <v>45</v>
      </c>
      <c r="C206" s="27">
        <v>33482</v>
      </c>
      <c r="D206" s="19" t="s">
        <v>206</v>
      </c>
      <c r="E206" s="16">
        <v>0.05</v>
      </c>
      <c r="F206" s="16">
        <v>0.69299999999999995</v>
      </c>
      <c r="G206" s="6">
        <v>45</v>
      </c>
      <c r="H206" s="29">
        <f t="shared" si="10"/>
        <v>24.666995559940798</v>
      </c>
      <c r="I206" s="29">
        <f t="shared" si="11"/>
        <v>341.88455846077943</v>
      </c>
      <c r="J206" s="29">
        <f t="shared" si="12"/>
        <v>22200.296003946722</v>
      </c>
      <c r="K206" s="16">
        <v>0.57099999999999995</v>
      </c>
      <c r="L206" s="16">
        <v>3.008</v>
      </c>
      <c r="M206" s="9">
        <v>155</v>
      </c>
      <c r="N206" s="10">
        <v>771.7</v>
      </c>
      <c r="O206" s="11">
        <v>7.3992484125955701E-4</v>
      </c>
      <c r="P206" s="12">
        <v>3.8978877802254802E-3</v>
      </c>
    </row>
    <row r="207" spans="1:16" x14ac:dyDescent="0.15">
      <c r="A207" s="20">
        <v>3</v>
      </c>
      <c r="B207" s="1">
        <v>46</v>
      </c>
      <c r="C207" s="27">
        <v>33482</v>
      </c>
      <c r="D207" s="19" t="s">
        <v>207</v>
      </c>
      <c r="E207" s="16">
        <v>0.311</v>
      </c>
      <c r="F207" s="16">
        <v>1.4730000000000001</v>
      </c>
      <c r="G207" s="6">
        <v>50</v>
      </c>
      <c r="H207" s="29">
        <f t="shared" si="10"/>
        <v>153.42871238283178</v>
      </c>
      <c r="I207" s="29">
        <f t="shared" si="11"/>
        <v>726.68968919585598</v>
      </c>
      <c r="J207" s="29">
        <f t="shared" si="12"/>
        <v>24666.995559940799</v>
      </c>
      <c r="K207" s="16"/>
      <c r="L207" s="16"/>
    </row>
    <row r="208" spans="1:16" x14ac:dyDescent="0.15">
      <c r="A208" s="20">
        <v>3</v>
      </c>
      <c r="B208" s="1">
        <v>46</v>
      </c>
      <c r="C208" s="27">
        <v>33482</v>
      </c>
      <c r="D208" s="19" t="s">
        <v>208</v>
      </c>
      <c r="E208" s="16">
        <v>6.2E-2</v>
      </c>
      <c r="F208" s="16">
        <v>0.78700000000000003</v>
      </c>
      <c r="G208" s="6">
        <v>185</v>
      </c>
      <c r="H208" s="29">
        <f t="shared" si="10"/>
        <v>30.58707449432659</v>
      </c>
      <c r="I208" s="29">
        <f t="shared" si="11"/>
        <v>388.25851011346822</v>
      </c>
      <c r="J208" s="29">
        <f t="shared" si="12"/>
        <v>91267.883571780956</v>
      </c>
      <c r="K208" s="16"/>
      <c r="L208" s="16"/>
    </row>
    <row r="209" spans="1:16" x14ac:dyDescent="0.15">
      <c r="A209" s="20">
        <v>3</v>
      </c>
      <c r="B209" s="1">
        <v>46</v>
      </c>
      <c r="C209" s="27">
        <v>33482</v>
      </c>
      <c r="D209" s="19" t="s">
        <v>209</v>
      </c>
      <c r="E209" s="16">
        <v>5.6000000000000001E-2</v>
      </c>
      <c r="F209" s="16">
        <v>1.256</v>
      </c>
      <c r="G209" s="6">
        <v>95</v>
      </c>
      <c r="H209" s="29">
        <f t="shared" si="10"/>
        <v>27.627035027133697</v>
      </c>
      <c r="I209" s="29">
        <f t="shared" si="11"/>
        <v>619.63492846571285</v>
      </c>
      <c r="J209" s="29">
        <f t="shared" si="12"/>
        <v>46867.29156388752</v>
      </c>
      <c r="K209" s="16">
        <v>0.42899999999999999</v>
      </c>
      <c r="L209" s="16">
        <v>3.516</v>
      </c>
      <c r="M209" s="9">
        <v>330</v>
      </c>
      <c r="N209" s="10">
        <v>596.70000000000005</v>
      </c>
      <c r="O209" s="11">
        <v>7.1895424836601303E-4</v>
      </c>
      <c r="P209" s="12">
        <v>5.8924082453494196E-3</v>
      </c>
    </row>
    <row r="210" spans="1:16" x14ac:dyDescent="0.15">
      <c r="A210" s="20">
        <v>3</v>
      </c>
      <c r="B210" s="1">
        <v>47</v>
      </c>
      <c r="C210" s="27">
        <v>33482</v>
      </c>
      <c r="D210" s="19" t="s">
        <v>210</v>
      </c>
      <c r="E210" s="16">
        <v>0.35699999999999998</v>
      </c>
      <c r="F210" s="16">
        <v>0.308</v>
      </c>
      <c r="G210" s="6">
        <v>50</v>
      </c>
      <c r="H210" s="29">
        <f t="shared" si="10"/>
        <v>176.12234829797731</v>
      </c>
      <c r="I210" s="29">
        <f t="shared" si="11"/>
        <v>151.94869264923531</v>
      </c>
      <c r="J210" s="29">
        <f t="shared" si="12"/>
        <v>24666.995559940799</v>
      </c>
      <c r="K210" s="16"/>
      <c r="L210" s="16"/>
    </row>
    <row r="211" spans="1:16" x14ac:dyDescent="0.15">
      <c r="A211" s="20">
        <v>3</v>
      </c>
      <c r="B211" s="1">
        <v>47</v>
      </c>
      <c r="C211" s="27">
        <v>33482</v>
      </c>
      <c r="D211" s="19" t="s">
        <v>211</v>
      </c>
      <c r="E211" s="16">
        <v>0.35</v>
      </c>
      <c r="F211" s="16">
        <v>0.83599999999999997</v>
      </c>
      <c r="G211" s="6">
        <v>60</v>
      </c>
      <c r="H211" s="29">
        <f t="shared" si="10"/>
        <v>172.66896891958558</v>
      </c>
      <c r="I211" s="29">
        <f t="shared" si="11"/>
        <v>412.43216576221016</v>
      </c>
      <c r="J211" s="29">
        <f t="shared" si="12"/>
        <v>29600.39467192896</v>
      </c>
      <c r="K211" s="16"/>
      <c r="L211" s="16"/>
    </row>
    <row r="212" spans="1:16" x14ac:dyDescent="0.15">
      <c r="A212" s="20">
        <v>3</v>
      </c>
      <c r="B212" s="1">
        <v>47</v>
      </c>
      <c r="C212" s="27">
        <v>33482</v>
      </c>
      <c r="D212" s="19" t="s">
        <v>212</v>
      </c>
      <c r="E212" s="16">
        <v>0.11799999999999999</v>
      </c>
      <c r="F212" s="16">
        <v>1.048</v>
      </c>
      <c r="G212" s="6">
        <v>150</v>
      </c>
      <c r="H212" s="29">
        <f t="shared" si="10"/>
        <v>58.214109521460287</v>
      </c>
      <c r="I212" s="29">
        <f t="shared" si="11"/>
        <v>517.02022693635922</v>
      </c>
      <c r="J212" s="29">
        <f t="shared" si="12"/>
        <v>74000.986679822396</v>
      </c>
      <c r="K212" s="16">
        <v>0.82499999999999996</v>
      </c>
      <c r="L212" s="16">
        <v>2.1920000000000002</v>
      </c>
      <c r="M212" s="9">
        <v>260</v>
      </c>
      <c r="N212" s="10">
        <v>666.7</v>
      </c>
      <c r="O212" s="11">
        <v>1.2374381280936E-3</v>
      </c>
      <c r="P212" s="12">
        <v>3.2878356082195899E-3</v>
      </c>
    </row>
    <row r="213" spans="1:16" x14ac:dyDescent="0.15">
      <c r="A213" s="20">
        <v>3</v>
      </c>
      <c r="B213" s="1">
        <v>48</v>
      </c>
      <c r="C213" s="27">
        <v>33482</v>
      </c>
      <c r="D213" s="19" t="s">
        <v>213</v>
      </c>
      <c r="E213" s="16">
        <v>0.53900000000000003</v>
      </c>
      <c r="F213" s="16">
        <v>0.251</v>
      </c>
      <c r="G213" s="6">
        <v>80</v>
      </c>
      <c r="H213" s="29">
        <f t="shared" si="10"/>
        <v>265.91021213616182</v>
      </c>
      <c r="I213" s="29">
        <f t="shared" si="11"/>
        <v>123.82831771090282</v>
      </c>
      <c r="J213" s="29">
        <f t="shared" si="12"/>
        <v>39467.192895905282</v>
      </c>
      <c r="K213" s="16"/>
      <c r="L213" s="16"/>
    </row>
    <row r="214" spans="1:16" x14ac:dyDescent="0.15">
      <c r="A214" s="20">
        <v>3</v>
      </c>
      <c r="B214" s="1">
        <v>48</v>
      </c>
      <c r="C214" s="27">
        <v>33482</v>
      </c>
      <c r="D214" s="19" t="s">
        <v>214</v>
      </c>
      <c r="E214" s="16">
        <v>0.17499999999999999</v>
      </c>
      <c r="F214" s="16">
        <v>6.0999999999999999E-2</v>
      </c>
      <c r="G214" s="6">
        <v>50</v>
      </c>
      <c r="H214" s="29">
        <f t="shared" si="10"/>
        <v>86.33448445979279</v>
      </c>
      <c r="I214" s="29">
        <f t="shared" si="11"/>
        <v>30.093734583127777</v>
      </c>
      <c r="J214" s="29">
        <f t="shared" si="12"/>
        <v>24666.995559940799</v>
      </c>
      <c r="K214" s="16"/>
      <c r="L214" s="16"/>
    </row>
    <row r="215" spans="1:16" x14ac:dyDescent="0.15">
      <c r="A215" s="20">
        <v>3</v>
      </c>
      <c r="B215" s="1">
        <v>48</v>
      </c>
      <c r="C215" s="27">
        <v>33482</v>
      </c>
      <c r="D215" s="19" t="s">
        <v>215</v>
      </c>
      <c r="E215" s="16">
        <v>3.1E-2</v>
      </c>
      <c r="F215" s="16">
        <v>0.875</v>
      </c>
      <c r="G215" s="6">
        <v>115</v>
      </c>
      <c r="H215" s="29">
        <f t="shared" si="10"/>
        <v>15.293537247163295</v>
      </c>
      <c r="I215" s="29">
        <f t="shared" si="11"/>
        <v>431.67242229896402</v>
      </c>
      <c r="J215" s="29">
        <f t="shared" si="12"/>
        <v>56734.089787863835</v>
      </c>
      <c r="K215" s="16">
        <v>0.745</v>
      </c>
      <c r="L215" s="16">
        <v>1.1870000000000001</v>
      </c>
      <c r="M215" s="9">
        <v>245</v>
      </c>
      <c r="N215" s="10">
        <v>681.7</v>
      </c>
      <c r="O215" s="11">
        <v>1.09285609505648E-3</v>
      </c>
      <c r="P215" s="12">
        <v>1.7412351474255499E-3</v>
      </c>
    </row>
    <row r="216" spans="1:16" x14ac:dyDescent="0.15">
      <c r="A216" s="20">
        <v>3</v>
      </c>
      <c r="B216" s="1">
        <v>49</v>
      </c>
      <c r="C216" s="27">
        <v>33482</v>
      </c>
      <c r="D216" s="19" t="s">
        <v>216</v>
      </c>
      <c r="E216" s="16">
        <v>0.57599999999999996</v>
      </c>
      <c r="F216" s="16">
        <v>0.72099999999999997</v>
      </c>
      <c r="G216" s="6">
        <v>65</v>
      </c>
      <c r="H216" s="29">
        <f t="shared" si="10"/>
        <v>284.16378885051796</v>
      </c>
      <c r="I216" s="29">
        <f t="shared" si="11"/>
        <v>355.6980759743463</v>
      </c>
      <c r="J216" s="29">
        <f t="shared" si="12"/>
        <v>32067.09422792304</v>
      </c>
      <c r="K216" s="16"/>
      <c r="L216" s="16"/>
    </row>
    <row r="217" spans="1:16" x14ac:dyDescent="0.15">
      <c r="A217" s="20">
        <v>3</v>
      </c>
      <c r="B217" s="1">
        <v>49</v>
      </c>
      <c r="C217" s="27">
        <v>33482</v>
      </c>
      <c r="D217" s="19" t="s">
        <v>217</v>
      </c>
      <c r="E217" s="16">
        <v>0.189</v>
      </c>
      <c r="F217" s="16">
        <v>0.40600000000000003</v>
      </c>
      <c r="G217" s="6">
        <v>60</v>
      </c>
      <c r="H217" s="29">
        <f t="shared" si="10"/>
        <v>93.241243216576223</v>
      </c>
      <c r="I217" s="29">
        <f t="shared" si="11"/>
        <v>200.29600394671931</v>
      </c>
      <c r="J217" s="29">
        <f t="shared" si="12"/>
        <v>29600.39467192896</v>
      </c>
      <c r="K217" s="16"/>
      <c r="L217" s="16"/>
    </row>
    <row r="218" spans="1:16" x14ac:dyDescent="0.15">
      <c r="A218" s="20">
        <v>3</v>
      </c>
      <c r="B218" s="1">
        <v>49</v>
      </c>
      <c r="C218" s="27">
        <v>33482</v>
      </c>
      <c r="D218" s="19" t="s">
        <v>218</v>
      </c>
      <c r="E218" s="16">
        <v>4.3999999999999997E-2</v>
      </c>
      <c r="F218" s="16">
        <v>0.24299999999999999</v>
      </c>
      <c r="G218" s="6">
        <v>140</v>
      </c>
      <c r="H218" s="29">
        <f t="shared" si="10"/>
        <v>21.706956092747902</v>
      </c>
      <c r="I218" s="29">
        <f t="shared" si="11"/>
        <v>119.88159842131228</v>
      </c>
      <c r="J218" s="29">
        <f t="shared" si="12"/>
        <v>69067.587567834242</v>
      </c>
      <c r="K218" s="16">
        <v>0.80900000000000005</v>
      </c>
      <c r="L218" s="16">
        <v>1.37</v>
      </c>
      <c r="M218" s="9">
        <v>265</v>
      </c>
      <c r="N218" s="10">
        <v>661.7</v>
      </c>
      <c r="O218" s="11">
        <v>1.2226084328245399E-3</v>
      </c>
      <c r="P218" s="12">
        <v>2.0704246637449002E-3</v>
      </c>
    </row>
    <row r="219" spans="1:16" x14ac:dyDescent="0.15">
      <c r="A219" s="20">
        <v>7</v>
      </c>
      <c r="B219" s="1">
        <v>50</v>
      </c>
      <c r="C219" s="27">
        <v>33482</v>
      </c>
      <c r="D219" s="19" t="s">
        <v>219</v>
      </c>
      <c r="E219" s="16">
        <v>0.36399999999999999</v>
      </c>
      <c r="F219" s="16">
        <v>3.4000000000000002E-2</v>
      </c>
      <c r="G219" s="6">
        <v>35</v>
      </c>
      <c r="H219" s="29">
        <f t="shared" si="10"/>
        <v>179.57572767636901</v>
      </c>
      <c r="I219" s="29">
        <f t="shared" si="11"/>
        <v>16.773556980759746</v>
      </c>
      <c r="J219" s="29">
        <f t="shared" si="12"/>
        <v>17266.89689195856</v>
      </c>
      <c r="K219" s="16"/>
      <c r="L219" s="16"/>
    </row>
    <row r="220" spans="1:16" x14ac:dyDescent="0.15">
      <c r="A220" s="20">
        <v>7</v>
      </c>
      <c r="B220" s="1">
        <v>50</v>
      </c>
      <c r="C220" s="27">
        <v>33482</v>
      </c>
      <c r="D220" s="19" t="s">
        <v>220</v>
      </c>
      <c r="E220" s="16">
        <v>5.7000000000000002E-2</v>
      </c>
      <c r="F220" s="16">
        <v>0.193</v>
      </c>
      <c r="G220" s="6">
        <v>30</v>
      </c>
      <c r="H220" s="29">
        <f t="shared" si="10"/>
        <v>28.12037493833251</v>
      </c>
      <c r="I220" s="29">
        <f t="shared" si="11"/>
        <v>95.214602861371489</v>
      </c>
      <c r="J220" s="29">
        <f t="shared" si="12"/>
        <v>14800.19733596448</v>
      </c>
      <c r="K220" s="16"/>
      <c r="L220" s="16"/>
    </row>
    <row r="221" spans="1:16" x14ac:dyDescent="0.15">
      <c r="A221" s="20">
        <v>7</v>
      </c>
      <c r="B221" s="1">
        <v>50</v>
      </c>
      <c r="C221" s="27">
        <v>33482</v>
      </c>
      <c r="D221" s="19" t="s">
        <v>221</v>
      </c>
      <c r="E221" s="16">
        <v>0.09</v>
      </c>
      <c r="F221" s="16">
        <v>0.96</v>
      </c>
      <c r="G221" s="6">
        <v>80</v>
      </c>
      <c r="H221" s="29">
        <f t="shared" si="10"/>
        <v>44.400592007893444</v>
      </c>
      <c r="I221" s="29">
        <f t="shared" si="11"/>
        <v>473.60631475086331</v>
      </c>
      <c r="J221" s="29">
        <f t="shared" si="12"/>
        <v>39467.192895905282</v>
      </c>
      <c r="K221" s="16">
        <v>0.51100000000000001</v>
      </c>
      <c r="L221" s="16">
        <v>1.1870000000000001</v>
      </c>
      <c r="M221" s="9">
        <v>145</v>
      </c>
      <c r="N221" s="10">
        <v>781.7</v>
      </c>
      <c r="O221" s="11">
        <v>6.5370346680312095E-4</v>
      </c>
      <c r="P221" s="12">
        <v>1.5184853524369999E-3</v>
      </c>
    </row>
    <row r="222" spans="1:16" x14ac:dyDescent="0.15">
      <c r="A222" s="20">
        <v>7</v>
      </c>
      <c r="B222" s="1">
        <v>51</v>
      </c>
      <c r="C222" s="27">
        <v>33482</v>
      </c>
      <c r="D222" s="19" t="s">
        <v>222</v>
      </c>
      <c r="E222" s="16">
        <v>0.46100000000000002</v>
      </c>
      <c r="F222" s="16">
        <v>1.2649999999999999</v>
      </c>
      <c r="G222" s="6">
        <v>90</v>
      </c>
      <c r="H222" s="29">
        <f t="shared" si="10"/>
        <v>227.42969906265418</v>
      </c>
      <c r="I222" s="29">
        <f t="shared" si="11"/>
        <v>624.07498766650224</v>
      </c>
      <c r="J222" s="29">
        <f t="shared" si="12"/>
        <v>44400.592007893443</v>
      </c>
      <c r="K222" s="16"/>
      <c r="L222" s="16"/>
    </row>
    <row r="223" spans="1:16" x14ac:dyDescent="0.15">
      <c r="A223" s="20">
        <v>7</v>
      </c>
      <c r="B223" s="1">
        <v>51</v>
      </c>
      <c r="C223" s="27">
        <v>33482</v>
      </c>
      <c r="D223" s="19" t="s">
        <v>223</v>
      </c>
      <c r="E223" s="16">
        <v>8.5999999999999993E-2</v>
      </c>
      <c r="F223" s="16">
        <v>2.5379999999999998</v>
      </c>
      <c r="G223" s="6">
        <v>70</v>
      </c>
      <c r="H223" s="29">
        <f t="shared" si="10"/>
        <v>42.427232363098177</v>
      </c>
      <c r="I223" s="29">
        <f t="shared" si="11"/>
        <v>1252.0966946225947</v>
      </c>
      <c r="J223" s="29">
        <f t="shared" si="12"/>
        <v>34533.793783917121</v>
      </c>
      <c r="K223" s="16"/>
      <c r="L223" s="16"/>
    </row>
    <row r="224" spans="1:16" x14ac:dyDescent="0.15">
      <c r="A224" s="20">
        <v>7</v>
      </c>
      <c r="B224" s="1">
        <v>51</v>
      </c>
      <c r="C224" s="27">
        <v>33482</v>
      </c>
      <c r="D224" s="19" t="s">
        <v>224</v>
      </c>
      <c r="E224" s="16">
        <v>3.6999999999999998E-2</v>
      </c>
      <c r="F224" s="16">
        <v>0.32400000000000001</v>
      </c>
      <c r="G224" s="6">
        <v>75</v>
      </c>
      <c r="H224" s="29">
        <f t="shared" si="10"/>
        <v>18.253576714356189</v>
      </c>
      <c r="I224" s="29">
        <f t="shared" si="11"/>
        <v>159.84213122841641</v>
      </c>
      <c r="J224" s="29">
        <f t="shared" si="12"/>
        <v>37000.493339911198</v>
      </c>
      <c r="K224" s="16">
        <v>0.58399999999999996</v>
      </c>
      <c r="L224" s="16">
        <v>4.1269999999999998</v>
      </c>
      <c r="M224" s="9">
        <v>235</v>
      </c>
      <c r="N224" s="10">
        <v>691.7</v>
      </c>
      <c r="O224" s="11">
        <v>8.4429666040190799E-4</v>
      </c>
      <c r="P224" s="12">
        <v>5.9664594477374603E-3</v>
      </c>
    </row>
    <row r="225" spans="1:16" x14ac:dyDescent="0.15">
      <c r="A225" s="20">
        <v>7</v>
      </c>
      <c r="B225" s="1">
        <v>52</v>
      </c>
      <c r="C225" s="27">
        <v>33482</v>
      </c>
      <c r="D225" s="19" t="s">
        <v>225</v>
      </c>
      <c r="E225" s="16">
        <v>0.997</v>
      </c>
      <c r="F225" s="16">
        <v>1.714</v>
      </c>
      <c r="G225" s="6">
        <v>15</v>
      </c>
      <c r="H225" s="29">
        <f t="shared" si="10"/>
        <v>491.85989146521956</v>
      </c>
      <c r="I225" s="29">
        <f t="shared" si="11"/>
        <v>845.58460779477059</v>
      </c>
      <c r="J225" s="29">
        <f t="shared" si="12"/>
        <v>7400.0986679822399</v>
      </c>
      <c r="K225" s="16"/>
      <c r="L225" s="16"/>
    </row>
    <row r="226" spans="1:16" x14ac:dyDescent="0.15">
      <c r="A226" s="20">
        <v>7</v>
      </c>
      <c r="B226" s="1">
        <v>52</v>
      </c>
      <c r="C226" s="27">
        <v>33482</v>
      </c>
      <c r="D226" s="19" t="s">
        <v>226</v>
      </c>
      <c r="E226" s="16">
        <v>0.86799999999999999</v>
      </c>
      <c r="F226" s="16">
        <v>0.14799999999999999</v>
      </c>
      <c r="G226" s="6">
        <v>40</v>
      </c>
      <c r="H226" s="29">
        <f t="shared" si="10"/>
        <v>428.21904292057229</v>
      </c>
      <c r="I226" s="29">
        <f t="shared" si="11"/>
        <v>73.014306857424756</v>
      </c>
      <c r="J226" s="29">
        <f t="shared" si="12"/>
        <v>19733.596447952641</v>
      </c>
      <c r="K226" s="16"/>
      <c r="L226" s="16"/>
    </row>
    <row r="227" spans="1:16" x14ac:dyDescent="0.15">
      <c r="A227" s="20">
        <v>7</v>
      </c>
      <c r="B227" s="1">
        <v>52</v>
      </c>
      <c r="C227" s="27">
        <v>33482</v>
      </c>
      <c r="D227" s="19" t="s">
        <v>227</v>
      </c>
      <c r="E227" s="16">
        <v>7.3999999999999996E-2</v>
      </c>
      <c r="F227" s="16">
        <v>0.38500000000000001</v>
      </c>
      <c r="G227" s="6">
        <v>70</v>
      </c>
      <c r="H227" s="29">
        <f t="shared" si="10"/>
        <v>36.507153428712378</v>
      </c>
      <c r="I227" s="29">
        <f t="shared" si="11"/>
        <v>189.93586581154415</v>
      </c>
      <c r="J227" s="29">
        <f t="shared" si="12"/>
        <v>34533.793783917121</v>
      </c>
      <c r="K227" s="16">
        <v>1.9390000000000001</v>
      </c>
      <c r="L227" s="16">
        <v>2.2469999999999999</v>
      </c>
      <c r="M227" s="9">
        <v>125</v>
      </c>
      <c r="N227" s="10">
        <v>801.7</v>
      </c>
      <c r="O227" s="11">
        <v>2.4186104527878301E-3</v>
      </c>
      <c r="P227" s="12">
        <v>2.8027940626169398E-3</v>
      </c>
    </row>
    <row r="228" spans="1:16" x14ac:dyDescent="0.15">
      <c r="A228" s="20">
        <v>7</v>
      </c>
      <c r="B228" s="1">
        <v>53</v>
      </c>
      <c r="C228" s="27">
        <v>33482</v>
      </c>
      <c r="D228" s="19" t="s">
        <v>228</v>
      </c>
      <c r="E228" s="16">
        <v>1.0980000000000001</v>
      </c>
      <c r="F228" s="16">
        <v>0.63600000000000001</v>
      </c>
      <c r="G228" s="6">
        <v>95</v>
      </c>
      <c r="H228" s="29">
        <f t="shared" si="10"/>
        <v>541.68722249630002</v>
      </c>
      <c r="I228" s="29">
        <f t="shared" si="11"/>
        <v>313.76418352244696</v>
      </c>
      <c r="J228" s="29">
        <f t="shared" si="12"/>
        <v>46867.29156388752</v>
      </c>
      <c r="K228" s="16"/>
      <c r="L228" s="16"/>
    </row>
    <row r="229" spans="1:16" x14ac:dyDescent="0.15">
      <c r="A229" s="20">
        <v>7</v>
      </c>
      <c r="B229" s="1">
        <v>53</v>
      </c>
      <c r="C229" s="27">
        <v>33482</v>
      </c>
      <c r="D229" s="19" t="s">
        <v>229</v>
      </c>
      <c r="E229" s="16">
        <v>0.34699999999999998</v>
      </c>
      <c r="F229" s="16">
        <v>0.66500000000000004</v>
      </c>
      <c r="G229" s="6">
        <v>150</v>
      </c>
      <c r="H229" s="29">
        <f t="shared" si="10"/>
        <v>171.18894918598915</v>
      </c>
      <c r="I229" s="29">
        <f t="shared" si="11"/>
        <v>328.07104094721262</v>
      </c>
      <c r="J229" s="29">
        <f t="shared" si="12"/>
        <v>74000.986679822396</v>
      </c>
      <c r="K229" s="16"/>
      <c r="L229" s="16"/>
    </row>
    <row r="230" spans="1:16" x14ac:dyDescent="0.15">
      <c r="A230" s="20">
        <v>7</v>
      </c>
      <c r="B230" s="1">
        <v>53</v>
      </c>
      <c r="C230" s="27">
        <v>33482</v>
      </c>
      <c r="D230" s="19" t="s">
        <v>230</v>
      </c>
      <c r="E230" s="16">
        <v>2.5999999999999999E-2</v>
      </c>
      <c r="F230" s="16">
        <v>0.108</v>
      </c>
      <c r="G230" s="6">
        <v>155</v>
      </c>
      <c r="H230" s="29">
        <f t="shared" si="10"/>
        <v>12.826837691169215</v>
      </c>
      <c r="I230" s="29">
        <f t="shared" si="11"/>
        <v>53.280710409472128</v>
      </c>
      <c r="J230" s="29">
        <f t="shared" si="12"/>
        <v>76467.68623581648</v>
      </c>
      <c r="K230" s="16">
        <v>1.4710000000000001</v>
      </c>
      <c r="L230" s="16">
        <v>1.409</v>
      </c>
      <c r="M230" s="9">
        <v>400</v>
      </c>
      <c r="N230" s="10">
        <v>526.70000000000005</v>
      </c>
      <c r="O230" s="11">
        <v>2.7928612113157399E-3</v>
      </c>
      <c r="P230" s="12">
        <v>2.6751471425859102E-3</v>
      </c>
    </row>
    <row r="231" spans="1:16" x14ac:dyDescent="0.15">
      <c r="A231" s="20">
        <v>7</v>
      </c>
      <c r="B231" s="1">
        <v>54</v>
      </c>
      <c r="C231" s="27">
        <v>33482</v>
      </c>
      <c r="D231" s="19" t="s">
        <v>231</v>
      </c>
      <c r="E231" s="16">
        <v>0.75900000000000001</v>
      </c>
      <c r="F231" s="16">
        <v>3.0289999999999999</v>
      </c>
      <c r="G231" s="6">
        <v>20</v>
      </c>
      <c r="H231" s="29">
        <f t="shared" si="10"/>
        <v>374.44499259990135</v>
      </c>
      <c r="I231" s="29">
        <f t="shared" si="11"/>
        <v>1494.3265910212135</v>
      </c>
      <c r="J231" s="29">
        <f t="shared" si="12"/>
        <v>9866.7982239763205</v>
      </c>
      <c r="K231" s="16"/>
      <c r="L231" s="16"/>
    </row>
    <row r="232" spans="1:16" x14ac:dyDescent="0.15">
      <c r="A232" s="20">
        <v>7</v>
      </c>
      <c r="B232" s="1">
        <v>54</v>
      </c>
      <c r="C232" s="27">
        <v>33482</v>
      </c>
      <c r="D232" s="19" t="s">
        <v>232</v>
      </c>
      <c r="E232" s="16">
        <v>0.22800000000000001</v>
      </c>
      <c r="F232" s="16">
        <v>0.48199999999999998</v>
      </c>
      <c r="G232" s="6">
        <v>85</v>
      </c>
      <c r="H232" s="29">
        <f t="shared" si="10"/>
        <v>112.48149975333004</v>
      </c>
      <c r="I232" s="29">
        <f t="shared" si="11"/>
        <v>237.78983719782931</v>
      </c>
      <c r="J232" s="29">
        <f t="shared" si="12"/>
        <v>41933.892451899359</v>
      </c>
      <c r="K232" s="16"/>
      <c r="L232" s="16"/>
    </row>
    <row r="233" spans="1:16" x14ac:dyDescent="0.15">
      <c r="A233" s="20">
        <v>7</v>
      </c>
      <c r="B233" s="1">
        <v>54</v>
      </c>
      <c r="C233" s="27">
        <v>33482</v>
      </c>
      <c r="D233" s="19" t="s">
        <v>233</v>
      </c>
      <c r="E233" s="16">
        <v>0.13</v>
      </c>
      <c r="F233" s="16">
        <v>1.4999999999999999E-2</v>
      </c>
      <c r="G233" s="6">
        <v>165</v>
      </c>
      <c r="H233" s="29">
        <f t="shared" si="10"/>
        <v>64.134188455846086</v>
      </c>
      <c r="I233" s="29">
        <f t="shared" si="11"/>
        <v>7.4000986679822391</v>
      </c>
      <c r="J233" s="29">
        <f t="shared" si="12"/>
        <v>81401.085347804634</v>
      </c>
      <c r="K233" s="16">
        <v>1.117</v>
      </c>
      <c r="L233" s="16">
        <v>3.5259999999999998</v>
      </c>
      <c r="M233" s="9">
        <v>270</v>
      </c>
      <c r="N233" s="10">
        <v>656.7</v>
      </c>
      <c r="O233" s="11">
        <v>1.70092888685853E-3</v>
      </c>
      <c r="P233" s="12">
        <v>5.3692705954012498E-3</v>
      </c>
    </row>
    <row r="234" spans="1:16" x14ac:dyDescent="0.15">
      <c r="A234" s="20">
        <v>7</v>
      </c>
      <c r="B234" s="1">
        <v>55</v>
      </c>
      <c r="C234" s="27">
        <v>33482</v>
      </c>
      <c r="D234" s="19" t="s">
        <v>234</v>
      </c>
      <c r="E234" s="16">
        <v>0.501</v>
      </c>
      <c r="F234" s="16">
        <v>0.496</v>
      </c>
      <c r="G234" s="6">
        <v>35</v>
      </c>
      <c r="H234" s="29">
        <f t="shared" si="10"/>
        <v>247.16329551060682</v>
      </c>
      <c r="I234" s="29">
        <f t="shared" si="11"/>
        <v>244.69659595461272</v>
      </c>
      <c r="J234" s="29">
        <f t="shared" si="12"/>
        <v>17266.89689195856</v>
      </c>
      <c r="K234" s="16"/>
      <c r="L234" s="16"/>
    </row>
    <row r="235" spans="1:16" x14ac:dyDescent="0.15">
      <c r="A235" s="20">
        <v>7</v>
      </c>
      <c r="B235" s="1">
        <v>55</v>
      </c>
      <c r="C235" s="27">
        <v>33482</v>
      </c>
      <c r="D235" s="19" t="s">
        <v>235</v>
      </c>
      <c r="E235" s="16">
        <v>9.0999999999999998E-2</v>
      </c>
      <c r="F235" s="16">
        <v>0.14499999999999999</v>
      </c>
      <c r="G235" s="6">
        <v>60</v>
      </c>
      <c r="H235" s="29">
        <f t="shared" si="10"/>
        <v>44.893931919092253</v>
      </c>
      <c r="I235" s="29">
        <f t="shared" si="11"/>
        <v>71.534287123828321</v>
      </c>
      <c r="J235" s="29">
        <f t="shared" si="12"/>
        <v>29600.39467192896</v>
      </c>
      <c r="K235" s="16"/>
      <c r="L235" s="16"/>
    </row>
    <row r="236" spans="1:16" x14ac:dyDescent="0.15">
      <c r="A236" s="20">
        <v>7</v>
      </c>
      <c r="B236" s="1">
        <v>55</v>
      </c>
      <c r="C236" s="27">
        <v>33482</v>
      </c>
      <c r="D236" s="19" t="s">
        <v>236</v>
      </c>
      <c r="E236" s="16">
        <v>7.0000000000000007E-2</v>
      </c>
      <c r="F236" s="16">
        <v>1.2649999999999999</v>
      </c>
      <c r="G236" s="6">
        <v>55</v>
      </c>
      <c r="H236" s="29">
        <f t="shared" si="10"/>
        <v>34.533793783917126</v>
      </c>
      <c r="I236" s="29">
        <f t="shared" si="11"/>
        <v>624.07498766650224</v>
      </c>
      <c r="J236" s="29">
        <f t="shared" si="12"/>
        <v>27133.695115934883</v>
      </c>
      <c r="K236" s="16">
        <v>0.66200000000000003</v>
      </c>
      <c r="L236" s="16">
        <v>1.9059999999999999</v>
      </c>
      <c r="M236" s="9">
        <v>150</v>
      </c>
      <c r="N236" s="10">
        <v>776.7</v>
      </c>
      <c r="O236" s="11">
        <v>8.5232393459508198E-4</v>
      </c>
      <c r="P236" s="12">
        <v>2.4539719325350801E-3</v>
      </c>
    </row>
    <row r="237" spans="1:16" x14ac:dyDescent="0.15">
      <c r="A237" s="20">
        <v>7</v>
      </c>
      <c r="B237" s="1">
        <v>56</v>
      </c>
      <c r="C237" s="27">
        <v>33482</v>
      </c>
      <c r="D237" s="19" t="s">
        <v>237</v>
      </c>
      <c r="E237" s="16">
        <v>0.53600000000000003</v>
      </c>
      <c r="F237" s="16">
        <v>0.21199999999999999</v>
      </c>
      <c r="G237" s="6">
        <v>115</v>
      </c>
      <c r="H237" s="29">
        <f t="shared" si="10"/>
        <v>264.43019240256541</v>
      </c>
      <c r="I237" s="29">
        <f t="shared" si="11"/>
        <v>104.58806117414898</v>
      </c>
      <c r="J237" s="29">
        <f t="shared" si="12"/>
        <v>56734.089787863835</v>
      </c>
      <c r="K237" s="16"/>
      <c r="L237" s="16"/>
    </row>
    <row r="238" spans="1:16" x14ac:dyDescent="0.15">
      <c r="A238" s="20">
        <v>7</v>
      </c>
      <c r="B238" s="1">
        <v>56</v>
      </c>
      <c r="C238" s="27">
        <v>33482</v>
      </c>
      <c r="D238" s="19" t="s">
        <v>238</v>
      </c>
      <c r="E238" s="16">
        <v>0.16900000000000001</v>
      </c>
      <c r="F238" s="16">
        <v>0.44</v>
      </c>
      <c r="G238" s="6">
        <v>145</v>
      </c>
      <c r="H238" s="29">
        <f t="shared" si="10"/>
        <v>83.374444992599905</v>
      </c>
      <c r="I238" s="29">
        <f t="shared" si="11"/>
        <v>217.06956092747902</v>
      </c>
      <c r="J238" s="29">
        <f t="shared" si="12"/>
        <v>71534.287123828311</v>
      </c>
      <c r="K238" s="16"/>
      <c r="L238" s="16"/>
    </row>
    <row r="239" spans="1:16" x14ac:dyDescent="0.15">
      <c r="A239" s="20">
        <v>7</v>
      </c>
      <c r="B239" s="1">
        <v>56</v>
      </c>
      <c r="C239" s="27">
        <v>33482</v>
      </c>
      <c r="D239" s="19" t="s">
        <v>239</v>
      </c>
      <c r="E239" s="16">
        <v>8.7999999999999995E-2</v>
      </c>
      <c r="F239" s="16">
        <v>0.39200000000000002</v>
      </c>
      <c r="G239" s="6">
        <v>135</v>
      </c>
      <c r="H239" s="29">
        <f t="shared" si="10"/>
        <v>43.413912185495803</v>
      </c>
      <c r="I239" s="29">
        <f t="shared" si="11"/>
        <v>193.38924518993588</v>
      </c>
      <c r="J239" s="29">
        <f t="shared" si="12"/>
        <v>66600.888011840158</v>
      </c>
      <c r="K239" s="16">
        <v>0.79300000000000004</v>
      </c>
      <c r="L239" s="16">
        <v>1.044</v>
      </c>
      <c r="M239" s="9">
        <v>395</v>
      </c>
      <c r="N239" s="10">
        <v>531.70000000000005</v>
      </c>
      <c r="O239" s="11">
        <v>1.4914425427872901E-3</v>
      </c>
      <c r="P239" s="12">
        <v>1.96351325935678E-3</v>
      </c>
    </row>
    <row r="240" spans="1:16" x14ac:dyDescent="0.15">
      <c r="A240" s="20">
        <v>7</v>
      </c>
      <c r="B240" s="1">
        <v>57</v>
      </c>
      <c r="C240" s="27">
        <v>33482</v>
      </c>
      <c r="D240" s="19" t="s">
        <v>240</v>
      </c>
      <c r="E240" s="16">
        <v>1.1970000000000001</v>
      </c>
      <c r="F240" s="16">
        <v>1.345</v>
      </c>
      <c r="G240" s="6">
        <v>85</v>
      </c>
      <c r="H240" s="29">
        <f t="shared" si="10"/>
        <v>590.52787370498277</v>
      </c>
      <c r="I240" s="29">
        <f t="shared" si="11"/>
        <v>663.54218056240757</v>
      </c>
      <c r="J240" s="29">
        <f t="shared" si="12"/>
        <v>41933.892451899359</v>
      </c>
      <c r="K240" s="16"/>
      <c r="L240" s="16"/>
    </row>
    <row r="241" spans="1:16" x14ac:dyDescent="0.15">
      <c r="A241" s="20">
        <v>7</v>
      </c>
      <c r="B241" s="1">
        <v>57</v>
      </c>
      <c r="C241" s="27">
        <v>33482</v>
      </c>
      <c r="D241" s="19" t="s">
        <v>241</v>
      </c>
      <c r="E241" s="16">
        <v>0.126</v>
      </c>
      <c r="F241" s="16">
        <v>0.89900000000000002</v>
      </c>
      <c r="G241" s="6">
        <v>160</v>
      </c>
      <c r="H241" s="29">
        <f t="shared" si="10"/>
        <v>62.16082881105082</v>
      </c>
      <c r="I241" s="29">
        <f t="shared" si="11"/>
        <v>443.51258016773562</v>
      </c>
      <c r="J241" s="29">
        <f t="shared" si="12"/>
        <v>78934.385791810564</v>
      </c>
      <c r="K241" s="16"/>
      <c r="L241" s="16"/>
    </row>
    <row r="242" spans="1:16" x14ac:dyDescent="0.15">
      <c r="A242" s="20">
        <v>7</v>
      </c>
      <c r="B242" s="1">
        <v>57</v>
      </c>
      <c r="C242" s="27">
        <v>33482</v>
      </c>
      <c r="D242" s="19" t="s">
        <v>242</v>
      </c>
      <c r="E242" s="16">
        <v>0.216</v>
      </c>
      <c r="F242" s="16">
        <v>2.4E-2</v>
      </c>
      <c r="G242" s="6">
        <v>205</v>
      </c>
      <c r="H242" s="29">
        <f t="shared" si="10"/>
        <v>106.56142081894426</v>
      </c>
      <c r="I242" s="29">
        <f t="shared" si="11"/>
        <v>11.840157868771584</v>
      </c>
      <c r="J242" s="29">
        <f t="shared" si="12"/>
        <v>101134.68179575728</v>
      </c>
      <c r="K242" s="16">
        <v>1.5389999999999999</v>
      </c>
      <c r="L242" s="16">
        <v>2.2679999999999998</v>
      </c>
      <c r="M242" s="9">
        <v>450</v>
      </c>
      <c r="N242" s="10">
        <v>476.7</v>
      </c>
      <c r="O242" s="11">
        <v>3.2284455632473302E-3</v>
      </c>
      <c r="P242" s="12">
        <v>4.75770925110132E-3</v>
      </c>
    </row>
    <row r="243" spans="1:16" x14ac:dyDescent="0.15">
      <c r="A243" s="20">
        <v>7</v>
      </c>
      <c r="B243" s="1">
        <v>58</v>
      </c>
      <c r="C243" s="27">
        <v>33482</v>
      </c>
      <c r="D243" s="19" t="s">
        <v>243</v>
      </c>
      <c r="E243" s="16">
        <v>0.40300000000000002</v>
      </c>
      <c r="F243" s="16">
        <v>0.45900000000000002</v>
      </c>
      <c r="G243" s="6">
        <v>110</v>
      </c>
      <c r="H243" s="29">
        <f t="shared" si="10"/>
        <v>198.81598421312287</v>
      </c>
      <c r="I243" s="29">
        <f t="shared" si="11"/>
        <v>226.44301924025658</v>
      </c>
      <c r="J243" s="29">
        <f t="shared" si="12"/>
        <v>54267.390231869766</v>
      </c>
      <c r="K243" s="16"/>
      <c r="L243" s="16"/>
    </row>
    <row r="244" spans="1:16" x14ac:dyDescent="0.15">
      <c r="A244" s="20">
        <v>7</v>
      </c>
      <c r="B244" s="1">
        <v>58</v>
      </c>
      <c r="C244" s="27">
        <v>33482</v>
      </c>
      <c r="D244" s="19" t="s">
        <v>244</v>
      </c>
      <c r="E244" s="16">
        <v>0.24399999999999999</v>
      </c>
      <c r="F244" s="16">
        <v>0.23400000000000001</v>
      </c>
      <c r="G244" s="6">
        <v>85</v>
      </c>
      <c r="H244" s="29">
        <f t="shared" si="10"/>
        <v>120.37493833251111</v>
      </c>
      <c r="I244" s="29">
        <f t="shared" si="11"/>
        <v>115.44153922052296</v>
      </c>
      <c r="J244" s="29">
        <f t="shared" si="12"/>
        <v>41933.892451899359</v>
      </c>
      <c r="K244" s="16"/>
      <c r="L244" s="16"/>
    </row>
    <row r="245" spans="1:16" x14ac:dyDescent="0.15">
      <c r="A245" s="20">
        <v>7</v>
      </c>
      <c r="B245" s="1">
        <v>58</v>
      </c>
      <c r="C245" s="27">
        <v>33482</v>
      </c>
      <c r="D245" s="19" t="s">
        <v>245</v>
      </c>
      <c r="E245" s="16">
        <v>0.10199999999999999</v>
      </c>
      <c r="F245" s="16">
        <v>0.107</v>
      </c>
      <c r="G245" s="6">
        <v>105</v>
      </c>
      <c r="H245" s="29">
        <f t="shared" si="10"/>
        <v>50.320670942279229</v>
      </c>
      <c r="I245" s="29">
        <f t="shared" si="11"/>
        <v>52.787370498273312</v>
      </c>
      <c r="J245" s="29">
        <f t="shared" si="12"/>
        <v>51800.690675875681</v>
      </c>
      <c r="K245" s="16">
        <v>0.749</v>
      </c>
      <c r="L245" s="16">
        <v>0.8</v>
      </c>
      <c r="M245" s="9">
        <v>300</v>
      </c>
      <c r="N245" s="10">
        <v>626.70000000000005</v>
      </c>
      <c r="O245" s="11">
        <v>1.1951491941918E-3</v>
      </c>
      <c r="P245" s="12">
        <v>1.2765278442636E-3</v>
      </c>
    </row>
    <row r="246" spans="1:16" x14ac:dyDescent="0.15">
      <c r="A246" s="20">
        <v>7</v>
      </c>
      <c r="B246" s="1">
        <v>59</v>
      </c>
      <c r="C246" s="27">
        <v>33482</v>
      </c>
      <c r="D246" s="19" t="s">
        <v>246</v>
      </c>
      <c r="E246" s="16">
        <v>0.89600000000000002</v>
      </c>
      <c r="F246" s="16">
        <v>0.38500000000000001</v>
      </c>
      <c r="G246" s="6">
        <v>145</v>
      </c>
      <c r="H246" s="29">
        <f t="shared" si="10"/>
        <v>442.03256043413916</v>
      </c>
      <c r="I246" s="29">
        <f t="shared" si="11"/>
        <v>189.93586581154415</v>
      </c>
      <c r="J246" s="29">
        <f t="shared" si="12"/>
        <v>71534.287123828311</v>
      </c>
      <c r="K246" s="16"/>
      <c r="L246" s="16"/>
    </row>
    <row r="247" spans="1:16" x14ac:dyDescent="0.15">
      <c r="A247" s="20">
        <v>7</v>
      </c>
      <c r="B247" s="1">
        <v>59</v>
      </c>
      <c r="C247" s="27">
        <v>33482</v>
      </c>
      <c r="D247" s="19" t="s">
        <v>247</v>
      </c>
      <c r="E247" s="16">
        <v>0.14599999999999999</v>
      </c>
      <c r="F247" s="16">
        <v>0.56299999999999994</v>
      </c>
      <c r="G247" s="6">
        <v>140</v>
      </c>
      <c r="H247" s="29">
        <f t="shared" si="10"/>
        <v>72.027627035027137</v>
      </c>
      <c r="I247" s="29">
        <f t="shared" si="11"/>
        <v>277.75037000493336</v>
      </c>
      <c r="J247" s="29">
        <f t="shared" si="12"/>
        <v>69067.587567834242</v>
      </c>
      <c r="K247" s="16"/>
      <c r="L247" s="16"/>
    </row>
    <row r="248" spans="1:16" x14ac:dyDescent="0.15">
      <c r="A248" s="20">
        <v>7</v>
      </c>
      <c r="B248" s="1">
        <v>59</v>
      </c>
      <c r="C248" s="27">
        <v>33482</v>
      </c>
      <c r="D248" s="19" t="s">
        <v>248</v>
      </c>
      <c r="E248" s="16">
        <v>3.1E-2</v>
      </c>
      <c r="F248" s="16">
        <v>0.06</v>
      </c>
      <c r="G248" s="6">
        <v>100</v>
      </c>
      <c r="H248" s="29">
        <f t="shared" si="10"/>
        <v>15.293537247163295</v>
      </c>
      <c r="I248" s="29">
        <f t="shared" si="11"/>
        <v>29.600394671928957</v>
      </c>
      <c r="J248" s="29">
        <f t="shared" si="12"/>
        <v>49333.991119881597</v>
      </c>
      <c r="K248" s="16">
        <v>1.073</v>
      </c>
      <c r="L248" s="16">
        <v>1.008</v>
      </c>
      <c r="M248" s="9">
        <v>385</v>
      </c>
      <c r="N248" s="10">
        <v>541.70000000000005</v>
      </c>
      <c r="O248" s="11">
        <v>1.9808011814657599E-3</v>
      </c>
      <c r="P248" s="12">
        <v>1.86080856562673E-3</v>
      </c>
    </row>
    <row r="249" spans="1:16" x14ac:dyDescent="0.15">
      <c r="A249" s="20">
        <v>7</v>
      </c>
      <c r="B249" s="1">
        <v>60</v>
      </c>
      <c r="C249" s="27">
        <v>33482</v>
      </c>
      <c r="D249" s="19" t="s">
        <v>249</v>
      </c>
      <c r="E249" s="16">
        <v>0.64400000000000002</v>
      </c>
      <c r="F249" s="16">
        <v>0.73099999999999998</v>
      </c>
      <c r="G249" s="6">
        <v>235</v>
      </c>
      <c r="H249" s="29">
        <f t="shared" si="10"/>
        <v>317.71090281203749</v>
      </c>
      <c r="I249" s="29">
        <f t="shared" si="11"/>
        <v>360.63147508633449</v>
      </c>
      <c r="J249" s="29">
        <f t="shared" si="12"/>
        <v>115934.87913172175</v>
      </c>
      <c r="K249" s="16"/>
      <c r="L249" s="16"/>
    </row>
    <row r="250" spans="1:16" x14ac:dyDescent="0.15">
      <c r="A250" s="20">
        <v>7</v>
      </c>
      <c r="B250" s="1">
        <v>60</v>
      </c>
      <c r="C250" s="27">
        <v>33482</v>
      </c>
      <c r="D250" s="19" t="s">
        <v>250</v>
      </c>
      <c r="E250" s="16">
        <v>0.16200000000000001</v>
      </c>
      <c r="F250" s="16">
        <v>1.9319999999999999</v>
      </c>
      <c r="G250" s="6">
        <v>75</v>
      </c>
      <c r="H250" s="29">
        <f t="shared" si="10"/>
        <v>79.921065614208203</v>
      </c>
      <c r="I250" s="29">
        <f t="shared" si="11"/>
        <v>953.13270843611247</v>
      </c>
      <c r="J250" s="29">
        <f t="shared" si="12"/>
        <v>37000.493339911198</v>
      </c>
      <c r="K250" s="16"/>
      <c r="L250" s="16"/>
    </row>
    <row r="251" spans="1:16" x14ac:dyDescent="0.15">
      <c r="A251" s="20">
        <v>7</v>
      </c>
      <c r="B251" s="1">
        <v>60</v>
      </c>
      <c r="C251" s="27">
        <v>33482</v>
      </c>
      <c r="D251" s="19" t="s">
        <v>251</v>
      </c>
      <c r="E251" s="16">
        <v>2.1999999999999999E-2</v>
      </c>
      <c r="F251" s="16">
        <v>0.114</v>
      </c>
      <c r="G251" s="6">
        <v>40</v>
      </c>
      <c r="H251" s="29">
        <f t="shared" si="10"/>
        <v>10.853478046373951</v>
      </c>
      <c r="I251" s="29">
        <f t="shared" si="11"/>
        <v>56.240749876665021</v>
      </c>
      <c r="J251" s="29">
        <f t="shared" si="12"/>
        <v>19733.596447952641</v>
      </c>
      <c r="K251" s="16">
        <v>0.82799999999999996</v>
      </c>
      <c r="L251" s="16">
        <v>2.7770000000000001</v>
      </c>
      <c r="M251" s="9">
        <v>350</v>
      </c>
      <c r="N251" s="10">
        <v>576.70000000000005</v>
      </c>
      <c r="O251" s="11">
        <v>1.43575515866135E-3</v>
      </c>
      <c r="P251" s="12">
        <v>4.81532859372291E-3</v>
      </c>
    </row>
    <row r="252" spans="1:16" x14ac:dyDescent="0.15">
      <c r="A252" s="20">
        <v>7</v>
      </c>
      <c r="B252" s="1">
        <v>61</v>
      </c>
      <c r="C252" s="27">
        <v>33482</v>
      </c>
      <c r="D252" s="19" t="s">
        <v>252</v>
      </c>
      <c r="E252" s="16">
        <v>0.80800000000000005</v>
      </c>
      <c r="F252" s="16">
        <v>4.0730000000000004</v>
      </c>
      <c r="G252" s="6">
        <v>115</v>
      </c>
      <c r="H252" s="29">
        <f t="shared" si="10"/>
        <v>398.61864824864335</v>
      </c>
      <c r="I252" s="29">
        <f t="shared" si="11"/>
        <v>2009.3734583127778</v>
      </c>
      <c r="J252" s="29">
        <f t="shared" si="12"/>
        <v>56734.089787863835</v>
      </c>
      <c r="K252" s="16"/>
      <c r="L252" s="16"/>
    </row>
    <row r="253" spans="1:16" x14ac:dyDescent="0.15">
      <c r="A253" s="20">
        <v>7</v>
      </c>
      <c r="B253" s="1">
        <v>61</v>
      </c>
      <c r="C253" s="27">
        <v>33482</v>
      </c>
      <c r="D253" s="19" t="s">
        <v>253</v>
      </c>
      <c r="E253" s="16">
        <v>0.107</v>
      </c>
      <c r="F253" s="16">
        <v>0.39200000000000002</v>
      </c>
      <c r="G253" s="6">
        <v>120</v>
      </c>
      <c r="H253" s="29">
        <f t="shared" si="10"/>
        <v>52.787370498273312</v>
      </c>
      <c r="I253" s="29">
        <f t="shared" si="11"/>
        <v>193.38924518993588</v>
      </c>
      <c r="J253" s="29">
        <f t="shared" si="12"/>
        <v>59200.789343857919</v>
      </c>
      <c r="K253" s="16"/>
      <c r="L253" s="16"/>
    </row>
    <row r="254" spans="1:16" x14ac:dyDescent="0.15">
      <c r="A254" s="20">
        <v>7</v>
      </c>
      <c r="B254" s="1">
        <v>61</v>
      </c>
      <c r="C254" s="27">
        <v>33482</v>
      </c>
      <c r="D254" s="19" t="s">
        <v>254</v>
      </c>
      <c r="E254" s="16">
        <v>8.2000000000000003E-2</v>
      </c>
      <c r="F254" s="16">
        <v>0.82</v>
      </c>
      <c r="G254" s="6">
        <v>95</v>
      </c>
      <c r="H254" s="29">
        <f t="shared" si="10"/>
        <v>40.453872718302911</v>
      </c>
      <c r="I254" s="29">
        <f t="shared" si="11"/>
        <v>404.5387271830291</v>
      </c>
      <c r="J254" s="29">
        <f t="shared" si="12"/>
        <v>46867.29156388752</v>
      </c>
      <c r="K254" s="16">
        <v>0.997</v>
      </c>
      <c r="L254" s="16">
        <v>5.2850000000000001</v>
      </c>
      <c r="M254" s="9">
        <v>330</v>
      </c>
      <c r="N254" s="10">
        <v>596.70000000000005</v>
      </c>
      <c r="O254" s="11">
        <v>1.6708563767387299E-3</v>
      </c>
      <c r="P254" s="12">
        <v>8.8570470923412092E-3</v>
      </c>
    </row>
    <row r="255" spans="1:16" x14ac:dyDescent="0.15">
      <c r="A255" s="20">
        <v>7</v>
      </c>
      <c r="B255" s="1">
        <v>62</v>
      </c>
      <c r="C255" s="27">
        <v>33482</v>
      </c>
      <c r="D255" s="19" t="s">
        <v>255</v>
      </c>
      <c r="E255" s="16">
        <v>0.72599999999999998</v>
      </c>
      <c r="F255" s="16">
        <v>5.601</v>
      </c>
      <c r="G255" s="6">
        <v>90</v>
      </c>
      <c r="H255" s="29">
        <f t="shared" si="10"/>
        <v>358.16477553034042</v>
      </c>
      <c r="I255" s="29">
        <f t="shared" si="11"/>
        <v>2763.1968426245685</v>
      </c>
      <c r="J255" s="29">
        <f t="shared" si="12"/>
        <v>44400.592007893443</v>
      </c>
      <c r="K255" s="16"/>
      <c r="L255" s="16"/>
    </row>
    <row r="256" spans="1:16" x14ac:dyDescent="0.15">
      <c r="A256" s="20">
        <v>7</v>
      </c>
      <c r="B256" s="1">
        <v>62</v>
      </c>
      <c r="C256" s="27">
        <v>33482</v>
      </c>
      <c r="D256" s="19" t="s">
        <v>256</v>
      </c>
      <c r="E256" s="16">
        <v>0.128</v>
      </c>
      <c r="F256" s="16">
        <v>2.5009999999999999</v>
      </c>
      <c r="G256" s="6">
        <v>80</v>
      </c>
      <c r="H256" s="29">
        <f t="shared" si="10"/>
        <v>63.147508633448446</v>
      </c>
      <c r="I256" s="29">
        <f t="shared" si="11"/>
        <v>1233.8431179082388</v>
      </c>
      <c r="J256" s="29">
        <f t="shared" si="12"/>
        <v>39467.192895905282</v>
      </c>
      <c r="K256" s="16"/>
      <c r="L256" s="16"/>
    </row>
    <row r="257" spans="1:16" x14ac:dyDescent="0.15">
      <c r="A257" s="20">
        <v>7</v>
      </c>
      <c r="B257" s="1">
        <v>62</v>
      </c>
      <c r="C257" s="27">
        <v>33482</v>
      </c>
      <c r="D257" s="19" t="s">
        <v>257</v>
      </c>
      <c r="E257" s="16">
        <v>5.8999999999999997E-2</v>
      </c>
      <c r="F257" s="16">
        <v>1.2050000000000001</v>
      </c>
      <c r="G257" s="6">
        <v>135</v>
      </c>
      <c r="H257" s="29">
        <f t="shared" si="10"/>
        <v>29.107054760730144</v>
      </c>
      <c r="I257" s="29">
        <f t="shared" si="11"/>
        <v>594.4745929945733</v>
      </c>
      <c r="J257" s="29">
        <f t="shared" si="12"/>
        <v>66600.888011840158</v>
      </c>
      <c r="K257" s="16">
        <v>0.91300000000000003</v>
      </c>
      <c r="L257" s="16">
        <v>9.3070000000000004</v>
      </c>
      <c r="M257" s="9">
        <v>305</v>
      </c>
      <c r="N257" s="10">
        <v>621.70000000000005</v>
      </c>
      <c r="O257" s="11">
        <v>1.4685539649348599E-3</v>
      </c>
      <c r="P257" s="12">
        <v>1.49702428824192E-2</v>
      </c>
    </row>
    <row r="258" spans="1:16" x14ac:dyDescent="0.15">
      <c r="A258" s="20">
        <v>7</v>
      </c>
      <c r="B258" s="1">
        <v>63</v>
      </c>
      <c r="C258" s="27">
        <v>33482</v>
      </c>
      <c r="D258" s="19" t="s">
        <v>258</v>
      </c>
      <c r="E258" s="16">
        <v>0.52600000000000002</v>
      </c>
      <c r="F258" s="16">
        <v>0.70299999999999996</v>
      </c>
      <c r="G258" s="6">
        <v>60</v>
      </c>
      <c r="H258" s="29">
        <f t="shared" si="10"/>
        <v>259.49679329057722</v>
      </c>
      <c r="I258" s="29">
        <f t="shared" si="11"/>
        <v>346.81795757276763</v>
      </c>
      <c r="J258" s="29">
        <f t="shared" si="12"/>
        <v>29600.39467192896</v>
      </c>
      <c r="K258" s="16"/>
      <c r="L258" s="16"/>
    </row>
    <row r="259" spans="1:16" x14ac:dyDescent="0.15">
      <c r="A259" s="20">
        <v>7</v>
      </c>
      <c r="B259" s="1">
        <v>63</v>
      </c>
      <c r="C259" s="27">
        <v>33482</v>
      </c>
      <c r="D259" s="19" t="s">
        <v>259</v>
      </c>
      <c r="E259" s="16">
        <v>0.45700000000000002</v>
      </c>
      <c r="F259" s="16">
        <v>2.4750000000000001</v>
      </c>
      <c r="G259" s="6">
        <v>125</v>
      </c>
      <c r="H259" s="29">
        <f t="shared" si="10"/>
        <v>225.45633941785891</v>
      </c>
      <c r="I259" s="29">
        <f t="shared" si="11"/>
        <v>1221.0162802170696</v>
      </c>
      <c r="J259" s="29">
        <f t="shared" si="12"/>
        <v>61667.488899852004</v>
      </c>
      <c r="K259" s="16"/>
      <c r="L259" s="16"/>
    </row>
    <row r="260" spans="1:16" x14ac:dyDescent="0.15">
      <c r="A260" s="20">
        <v>7</v>
      </c>
      <c r="B260" s="1">
        <v>63</v>
      </c>
      <c r="C260" s="27">
        <v>33482</v>
      </c>
      <c r="D260" s="19" t="s">
        <v>260</v>
      </c>
      <c r="E260" s="16">
        <v>3.2000000000000001E-2</v>
      </c>
      <c r="F260" s="16">
        <v>8.5000000000000006E-2</v>
      </c>
      <c r="G260" s="6">
        <v>115</v>
      </c>
      <c r="H260" s="29">
        <f t="shared" ref="H260:H296" si="13">(E260/20.27)*10000</f>
        <v>15.786877158362111</v>
      </c>
      <c r="I260" s="29">
        <f t="shared" ref="I260:I296" si="14">(F260/20.27)*10000</f>
        <v>41.933892451899368</v>
      </c>
      <c r="J260" s="29">
        <f t="shared" ref="J260:J296" si="15">(G260/20.27)*10000</f>
        <v>56734.089787863835</v>
      </c>
      <c r="K260" s="16">
        <v>1.0149999999999999</v>
      </c>
      <c r="L260" s="16">
        <v>3.2629999999999999</v>
      </c>
      <c r="M260" s="9">
        <v>300</v>
      </c>
      <c r="N260" s="10">
        <v>626.70000000000005</v>
      </c>
      <c r="O260" s="11">
        <v>1.6195947024094501E-3</v>
      </c>
      <c r="P260" s="12">
        <v>5.2066379447901698E-3</v>
      </c>
    </row>
    <row r="261" spans="1:16" x14ac:dyDescent="0.15">
      <c r="A261" s="20">
        <v>7</v>
      </c>
      <c r="B261" s="1">
        <v>64</v>
      </c>
      <c r="C261" s="27">
        <v>33482</v>
      </c>
      <c r="D261" s="19" t="s">
        <v>261</v>
      </c>
      <c r="E261" s="16">
        <v>0.42399999999999999</v>
      </c>
      <c r="F261" s="16">
        <v>0.27</v>
      </c>
      <c r="G261" s="6">
        <v>70</v>
      </c>
      <c r="H261" s="29">
        <f t="shared" si="13"/>
        <v>209.17612234829795</v>
      </c>
      <c r="I261" s="29">
        <f t="shared" si="14"/>
        <v>133.20177602368034</v>
      </c>
      <c r="J261" s="29">
        <f t="shared" si="15"/>
        <v>34533.793783917121</v>
      </c>
      <c r="K261" s="16"/>
      <c r="L261" s="16"/>
    </row>
    <row r="262" spans="1:16" x14ac:dyDescent="0.15">
      <c r="A262" s="20">
        <v>7</v>
      </c>
      <c r="B262" s="1">
        <v>64</v>
      </c>
      <c r="C262" s="27">
        <v>33482</v>
      </c>
      <c r="D262" s="19" t="s">
        <v>262</v>
      </c>
      <c r="E262" s="16">
        <v>0.114</v>
      </c>
      <c r="F262" s="16">
        <v>0.68600000000000005</v>
      </c>
      <c r="G262" s="6">
        <v>105</v>
      </c>
      <c r="H262" s="29">
        <f t="shared" si="13"/>
        <v>56.240749876665021</v>
      </c>
      <c r="I262" s="29">
        <f t="shared" si="14"/>
        <v>338.43117908238781</v>
      </c>
      <c r="J262" s="29">
        <f t="shared" si="15"/>
        <v>51800.690675875681</v>
      </c>
      <c r="K262" s="16"/>
      <c r="L262" s="16"/>
    </row>
    <row r="263" spans="1:16" x14ac:dyDescent="0.15">
      <c r="A263" s="20">
        <v>7</v>
      </c>
      <c r="B263" s="1">
        <v>64</v>
      </c>
      <c r="C263" s="27">
        <v>33482</v>
      </c>
      <c r="D263" s="19" t="s">
        <v>263</v>
      </c>
      <c r="E263" s="16">
        <v>2.5000000000000001E-2</v>
      </c>
      <c r="F263" s="16">
        <v>2.7E-2</v>
      </c>
      <c r="G263" s="6">
        <v>170</v>
      </c>
      <c r="H263" s="29">
        <f t="shared" si="13"/>
        <v>12.333497779970399</v>
      </c>
      <c r="I263" s="29">
        <f t="shared" si="14"/>
        <v>13.320177602368032</v>
      </c>
      <c r="J263" s="29">
        <f t="shared" si="15"/>
        <v>83867.784903798718</v>
      </c>
      <c r="K263" s="16">
        <v>0.56299999999999994</v>
      </c>
      <c r="L263" s="16">
        <v>0.98299999999999998</v>
      </c>
      <c r="M263" s="9">
        <v>345</v>
      </c>
      <c r="N263" s="10">
        <v>581.70000000000005</v>
      </c>
      <c r="O263" s="11">
        <v>9.6785284510916305E-4</v>
      </c>
      <c r="P263" s="12">
        <v>1.6898745057589799E-3</v>
      </c>
    </row>
    <row r="264" spans="1:16" x14ac:dyDescent="0.15">
      <c r="A264" s="20">
        <v>7</v>
      </c>
      <c r="B264" s="1">
        <v>65</v>
      </c>
      <c r="C264" s="27">
        <v>33482</v>
      </c>
      <c r="D264" s="19" t="s">
        <v>264</v>
      </c>
      <c r="E264" s="16">
        <v>0.95799999999999996</v>
      </c>
      <c r="F264" s="16">
        <v>1.1539999999999999</v>
      </c>
      <c r="G264" s="6">
        <v>60</v>
      </c>
      <c r="H264" s="29">
        <f t="shared" si="13"/>
        <v>472.61963492846576</v>
      </c>
      <c r="I264" s="29">
        <f t="shared" si="14"/>
        <v>569.31425752343364</v>
      </c>
      <c r="J264" s="29">
        <f t="shared" si="15"/>
        <v>29600.39467192896</v>
      </c>
      <c r="K264" s="16"/>
      <c r="L264" s="16"/>
    </row>
    <row r="265" spans="1:16" x14ac:dyDescent="0.15">
      <c r="A265" s="20">
        <v>7</v>
      </c>
      <c r="B265" s="1">
        <v>65</v>
      </c>
      <c r="C265" s="27">
        <v>33482</v>
      </c>
      <c r="D265" s="19" t="s">
        <v>265</v>
      </c>
      <c r="E265" s="16">
        <v>5.7000000000000002E-2</v>
      </c>
      <c r="F265" s="16">
        <v>0.188</v>
      </c>
      <c r="G265" s="6">
        <v>75</v>
      </c>
      <c r="H265" s="29">
        <f t="shared" si="13"/>
        <v>28.12037493833251</v>
      </c>
      <c r="I265" s="29">
        <f t="shared" si="14"/>
        <v>92.747903305377406</v>
      </c>
      <c r="J265" s="29">
        <f t="shared" si="15"/>
        <v>37000.493339911198</v>
      </c>
      <c r="K265" s="16"/>
      <c r="L265" s="16"/>
    </row>
    <row r="266" spans="1:16" x14ac:dyDescent="0.15">
      <c r="A266" s="20">
        <v>7</v>
      </c>
      <c r="B266" s="1">
        <v>65</v>
      </c>
      <c r="C266" s="27">
        <v>33482</v>
      </c>
      <c r="D266" s="19" t="s">
        <v>266</v>
      </c>
      <c r="E266" s="16">
        <v>5.8999999999999997E-2</v>
      </c>
      <c r="F266" s="16">
        <v>0.24099999999999999</v>
      </c>
      <c r="G266" s="6">
        <v>90</v>
      </c>
      <c r="H266" s="29">
        <f t="shared" si="13"/>
        <v>29.107054760730144</v>
      </c>
      <c r="I266" s="29">
        <f t="shared" si="14"/>
        <v>118.89491859891466</v>
      </c>
      <c r="J266" s="29">
        <f t="shared" si="15"/>
        <v>44400.592007893443</v>
      </c>
      <c r="K266" s="16">
        <v>1.0740000000000001</v>
      </c>
      <c r="L266" s="16">
        <v>1.583</v>
      </c>
      <c r="M266" s="9">
        <v>225</v>
      </c>
      <c r="N266" s="10">
        <v>701.7</v>
      </c>
      <c r="O266" s="11">
        <v>1.53056861906798E-3</v>
      </c>
      <c r="P266" s="12">
        <v>2.2559498361123002E-3</v>
      </c>
    </row>
    <row r="267" spans="1:16" x14ac:dyDescent="0.15">
      <c r="A267" s="20">
        <v>7</v>
      </c>
      <c r="B267" s="1">
        <v>66</v>
      </c>
      <c r="C267" s="27">
        <v>33482</v>
      </c>
      <c r="D267" s="19" t="s">
        <v>267</v>
      </c>
      <c r="E267" s="16">
        <v>0.80600000000000005</v>
      </c>
      <c r="F267" s="16">
        <v>1.365</v>
      </c>
      <c r="G267" s="6">
        <v>60</v>
      </c>
      <c r="H267" s="29">
        <f t="shared" si="13"/>
        <v>397.63196842624575</v>
      </c>
      <c r="I267" s="29">
        <f t="shared" si="14"/>
        <v>673.40897878638384</v>
      </c>
      <c r="J267" s="29">
        <f t="shared" si="15"/>
        <v>29600.39467192896</v>
      </c>
      <c r="K267" s="16"/>
      <c r="L267" s="16"/>
    </row>
    <row r="268" spans="1:16" x14ac:dyDescent="0.15">
      <c r="A268" s="20">
        <v>7</v>
      </c>
      <c r="B268" s="1">
        <v>66</v>
      </c>
      <c r="C268" s="27">
        <v>33482</v>
      </c>
      <c r="D268" s="19" t="s">
        <v>268</v>
      </c>
      <c r="E268" s="16">
        <v>8.7999999999999995E-2</v>
      </c>
      <c r="F268" s="16">
        <v>0.46</v>
      </c>
      <c r="G268" s="6">
        <v>70</v>
      </c>
      <c r="H268" s="29">
        <f t="shared" si="13"/>
        <v>43.413912185495803</v>
      </c>
      <c r="I268" s="29">
        <f t="shared" si="14"/>
        <v>226.93635915145535</v>
      </c>
      <c r="J268" s="29">
        <f t="shared" si="15"/>
        <v>34533.793783917121</v>
      </c>
      <c r="K268" s="16"/>
      <c r="L268" s="16"/>
    </row>
    <row r="269" spans="1:16" x14ac:dyDescent="0.15">
      <c r="A269" s="20">
        <v>7</v>
      </c>
      <c r="B269" s="1">
        <v>66</v>
      </c>
      <c r="C269" s="27">
        <v>33482</v>
      </c>
      <c r="D269" s="19" t="s">
        <v>269</v>
      </c>
      <c r="E269" s="16">
        <v>0.10199999999999999</v>
      </c>
      <c r="F269" s="16">
        <v>0.45800000000000002</v>
      </c>
      <c r="G269" s="6">
        <v>95</v>
      </c>
      <c r="H269" s="29">
        <f t="shared" si="13"/>
        <v>50.320670942279229</v>
      </c>
      <c r="I269" s="29">
        <f t="shared" si="14"/>
        <v>225.94967932905774</v>
      </c>
      <c r="J269" s="29">
        <f t="shared" si="15"/>
        <v>46867.29156388752</v>
      </c>
      <c r="K269" s="16">
        <v>0.996</v>
      </c>
      <c r="L269" s="16">
        <v>2.2829999999999999</v>
      </c>
      <c r="M269" s="9">
        <v>225</v>
      </c>
      <c r="N269" s="10">
        <v>701.7</v>
      </c>
      <c r="O269" s="11">
        <v>1.4194100042753299E-3</v>
      </c>
      <c r="P269" s="12">
        <v>3.2535271483540001E-3</v>
      </c>
    </row>
    <row r="270" spans="1:16" x14ac:dyDescent="0.15">
      <c r="A270" s="20">
        <v>7</v>
      </c>
      <c r="B270" s="1">
        <v>67</v>
      </c>
      <c r="C270" s="27">
        <v>33482</v>
      </c>
      <c r="D270" s="19" t="s">
        <v>270</v>
      </c>
      <c r="E270" s="16">
        <v>0.61399999999999999</v>
      </c>
      <c r="F270" s="16">
        <v>0.97899999999999998</v>
      </c>
      <c r="G270" s="6">
        <v>145</v>
      </c>
      <c r="H270" s="29">
        <f t="shared" si="13"/>
        <v>302.91070547607302</v>
      </c>
      <c r="I270" s="29">
        <f t="shared" si="14"/>
        <v>482.97977306364083</v>
      </c>
      <c r="J270" s="29">
        <f t="shared" si="15"/>
        <v>71534.287123828311</v>
      </c>
      <c r="K270" s="16"/>
      <c r="L270" s="16"/>
    </row>
    <row r="271" spans="1:16" x14ac:dyDescent="0.15">
      <c r="A271" s="20">
        <v>7</v>
      </c>
      <c r="B271" s="1">
        <v>67</v>
      </c>
      <c r="C271" s="27">
        <v>33482</v>
      </c>
      <c r="D271" s="19" t="s">
        <v>271</v>
      </c>
      <c r="E271" s="16">
        <v>0.17599999999999999</v>
      </c>
      <c r="F271" s="16">
        <v>3.75</v>
      </c>
      <c r="G271" s="6">
        <v>150</v>
      </c>
      <c r="H271" s="29">
        <f t="shared" si="13"/>
        <v>86.827824370991607</v>
      </c>
      <c r="I271" s="29">
        <f t="shared" si="14"/>
        <v>1850.02466699556</v>
      </c>
      <c r="J271" s="29">
        <f t="shared" si="15"/>
        <v>74000.986679822396</v>
      </c>
      <c r="K271" s="16"/>
      <c r="L271" s="16"/>
    </row>
    <row r="272" spans="1:16" x14ac:dyDescent="0.15">
      <c r="A272" s="20">
        <v>7</v>
      </c>
      <c r="B272" s="1">
        <v>67</v>
      </c>
      <c r="C272" s="27">
        <v>33482</v>
      </c>
      <c r="D272" s="19" t="s">
        <v>272</v>
      </c>
      <c r="E272" s="16">
        <v>0.105</v>
      </c>
      <c r="F272" s="16">
        <v>8.7999999999999995E-2</v>
      </c>
      <c r="G272" s="6">
        <v>125</v>
      </c>
      <c r="H272" s="29">
        <f t="shared" si="13"/>
        <v>51.800690675875678</v>
      </c>
      <c r="I272" s="29">
        <f t="shared" si="14"/>
        <v>43.413912185495803</v>
      </c>
      <c r="J272" s="29">
        <f t="shared" si="15"/>
        <v>61667.488899852004</v>
      </c>
      <c r="K272" s="16">
        <v>0.89500000000000002</v>
      </c>
      <c r="L272" s="16">
        <v>4.8170000000000002</v>
      </c>
      <c r="M272" s="9">
        <v>420</v>
      </c>
      <c r="N272" s="10">
        <v>506.7</v>
      </c>
      <c r="O272" s="11">
        <v>1.7663311624235201E-3</v>
      </c>
      <c r="P272" s="12">
        <v>9.5066114071442696E-3</v>
      </c>
    </row>
    <row r="273" spans="1:16" x14ac:dyDescent="0.15">
      <c r="A273" s="20">
        <v>7</v>
      </c>
      <c r="B273" s="1">
        <v>68</v>
      </c>
      <c r="C273" s="27">
        <v>33482</v>
      </c>
      <c r="D273" s="19" t="s">
        <v>273</v>
      </c>
      <c r="E273" s="16">
        <v>0.51700000000000002</v>
      </c>
      <c r="F273" s="16">
        <v>5.2119999999999997</v>
      </c>
      <c r="G273" s="6">
        <v>85</v>
      </c>
      <c r="H273" s="29">
        <f t="shared" si="13"/>
        <v>255.05673408978788</v>
      </c>
      <c r="I273" s="29">
        <f t="shared" si="14"/>
        <v>2571.2876171682287</v>
      </c>
      <c r="J273" s="29">
        <f t="shared" si="15"/>
        <v>41933.892451899359</v>
      </c>
      <c r="K273" s="16"/>
      <c r="L273" s="16"/>
    </row>
    <row r="274" spans="1:16" x14ac:dyDescent="0.15">
      <c r="A274" s="20">
        <v>7</v>
      </c>
      <c r="B274" s="1">
        <v>68</v>
      </c>
      <c r="C274" s="27">
        <v>33482</v>
      </c>
      <c r="D274" s="19" t="s">
        <v>274</v>
      </c>
      <c r="E274" s="16">
        <v>0.126</v>
      </c>
      <c r="F274" s="16">
        <v>1.105</v>
      </c>
      <c r="G274" s="6">
        <v>130</v>
      </c>
      <c r="H274" s="29">
        <f t="shared" si="13"/>
        <v>62.16082881105082</v>
      </c>
      <c r="I274" s="29">
        <f t="shared" si="14"/>
        <v>545.1406018746917</v>
      </c>
      <c r="J274" s="29">
        <f t="shared" si="15"/>
        <v>64134.188455846081</v>
      </c>
      <c r="K274" s="16"/>
      <c r="L274" s="16"/>
    </row>
    <row r="275" spans="1:16" x14ac:dyDescent="0.15">
      <c r="A275" s="20">
        <v>7</v>
      </c>
      <c r="B275" s="1">
        <v>68</v>
      </c>
      <c r="C275" s="27">
        <v>33482</v>
      </c>
      <c r="D275" s="19" t="s">
        <v>275</v>
      </c>
      <c r="E275" s="16">
        <v>0.247</v>
      </c>
      <c r="F275" s="16">
        <v>0.42399999999999999</v>
      </c>
      <c r="G275" s="6">
        <v>125</v>
      </c>
      <c r="H275" s="29">
        <f t="shared" si="13"/>
        <v>121.85495806610754</v>
      </c>
      <c r="I275" s="29">
        <f t="shared" si="14"/>
        <v>209.17612234829795</v>
      </c>
      <c r="J275" s="29">
        <f t="shared" si="15"/>
        <v>61667.488899852004</v>
      </c>
      <c r="K275" s="16">
        <v>0.89</v>
      </c>
      <c r="L275" s="16">
        <v>6.7409999999999997</v>
      </c>
      <c r="M275" s="9">
        <v>340</v>
      </c>
      <c r="N275" s="10">
        <v>586.70000000000005</v>
      </c>
      <c r="O275" s="11">
        <v>1.5169592636781999E-3</v>
      </c>
      <c r="P275" s="12">
        <v>1.14896880859042E-2</v>
      </c>
    </row>
    <row r="276" spans="1:16" x14ac:dyDescent="0.15">
      <c r="A276" s="20">
        <v>7</v>
      </c>
      <c r="B276" s="1">
        <v>69</v>
      </c>
      <c r="C276" s="27">
        <v>33482</v>
      </c>
      <c r="D276" s="19" t="s">
        <v>276</v>
      </c>
      <c r="E276" s="16">
        <v>0.75600000000000001</v>
      </c>
      <c r="F276" s="16">
        <v>1.4670000000000001</v>
      </c>
      <c r="G276" s="6">
        <v>110</v>
      </c>
      <c r="H276" s="29">
        <f t="shared" si="13"/>
        <v>372.96497286630489</v>
      </c>
      <c r="I276" s="29">
        <f t="shared" si="14"/>
        <v>723.72964972866316</v>
      </c>
      <c r="J276" s="29">
        <f t="shared" si="15"/>
        <v>54267.390231869766</v>
      </c>
      <c r="K276" s="16"/>
      <c r="L276" s="16"/>
    </row>
    <row r="277" spans="1:16" x14ac:dyDescent="0.15">
      <c r="A277" s="20">
        <v>7</v>
      </c>
      <c r="B277" s="1">
        <v>69</v>
      </c>
      <c r="C277" s="27">
        <v>33482</v>
      </c>
      <c r="D277" s="19" t="s">
        <v>277</v>
      </c>
      <c r="E277" s="16">
        <v>0.20100000000000001</v>
      </c>
      <c r="F277" s="16">
        <v>0.45700000000000002</v>
      </c>
      <c r="G277" s="6">
        <v>135</v>
      </c>
      <c r="H277" s="29">
        <f t="shared" si="13"/>
        <v>99.161322150962022</v>
      </c>
      <c r="I277" s="29">
        <f t="shared" si="14"/>
        <v>225.45633941785891</v>
      </c>
      <c r="J277" s="29">
        <f t="shared" si="15"/>
        <v>66600.888011840158</v>
      </c>
      <c r="K277" s="16"/>
      <c r="L277" s="16"/>
    </row>
    <row r="278" spans="1:16" x14ac:dyDescent="0.15">
      <c r="A278" s="20">
        <v>7</v>
      </c>
      <c r="B278" s="1">
        <v>69</v>
      </c>
      <c r="C278" s="27">
        <v>33482</v>
      </c>
      <c r="D278" s="19" t="s">
        <v>278</v>
      </c>
      <c r="E278" s="16">
        <v>0.14099999999999999</v>
      </c>
      <c r="F278" s="16">
        <v>1.1259999999999999</v>
      </c>
      <c r="G278" s="6">
        <v>80</v>
      </c>
      <c r="H278" s="29">
        <f t="shared" si="13"/>
        <v>69.560927479033055</v>
      </c>
      <c r="I278" s="29">
        <f t="shared" si="14"/>
        <v>555.50074000986672</v>
      </c>
      <c r="J278" s="29">
        <f t="shared" si="15"/>
        <v>39467.192895905282</v>
      </c>
      <c r="K278" s="16">
        <v>1.0980000000000001</v>
      </c>
      <c r="L278" s="16">
        <v>3.05</v>
      </c>
      <c r="M278" s="9">
        <v>325</v>
      </c>
      <c r="N278" s="10">
        <v>601.70000000000005</v>
      </c>
      <c r="O278" s="11">
        <v>1.82482964932691E-3</v>
      </c>
      <c r="P278" s="12">
        <v>5.0689712481303004E-3</v>
      </c>
    </row>
    <row r="279" spans="1:16" x14ac:dyDescent="0.15">
      <c r="A279" s="20">
        <v>7</v>
      </c>
      <c r="B279" s="1">
        <v>70</v>
      </c>
      <c r="C279" s="27">
        <v>33482</v>
      </c>
      <c r="D279" s="19" t="s">
        <v>279</v>
      </c>
      <c r="E279" s="16">
        <v>0.58599999999999997</v>
      </c>
      <c r="F279" s="16">
        <v>0.45600000000000002</v>
      </c>
      <c r="G279" s="6">
        <v>85</v>
      </c>
      <c r="H279" s="29">
        <f t="shared" si="13"/>
        <v>289.09718796250615</v>
      </c>
      <c r="I279" s="29">
        <f t="shared" si="14"/>
        <v>224.96299950666008</v>
      </c>
      <c r="J279" s="29">
        <f t="shared" si="15"/>
        <v>41933.892451899359</v>
      </c>
      <c r="K279" s="16"/>
      <c r="L279" s="16"/>
    </row>
    <row r="280" spans="1:16" x14ac:dyDescent="0.15">
      <c r="A280" s="20">
        <v>7</v>
      </c>
      <c r="B280" s="1">
        <v>70</v>
      </c>
      <c r="C280" s="27">
        <v>33482</v>
      </c>
      <c r="D280" s="19" t="s">
        <v>280</v>
      </c>
      <c r="E280" s="16">
        <v>0.153</v>
      </c>
      <c r="F280" s="16">
        <v>0.23200000000000001</v>
      </c>
      <c r="G280" s="6">
        <v>15</v>
      </c>
      <c r="H280" s="29">
        <f t="shared" si="13"/>
        <v>75.481006413418839</v>
      </c>
      <c r="I280" s="29">
        <f t="shared" si="14"/>
        <v>114.45485939812532</v>
      </c>
      <c r="J280" s="29">
        <f t="shared" si="15"/>
        <v>7400.0986679822399</v>
      </c>
      <c r="K280" s="16"/>
      <c r="L280" s="16"/>
    </row>
    <row r="281" spans="1:16" x14ac:dyDescent="0.15">
      <c r="A281" s="20">
        <v>7</v>
      </c>
      <c r="B281" s="1">
        <v>70</v>
      </c>
      <c r="C281" s="27">
        <v>33482</v>
      </c>
      <c r="D281" s="19" t="s">
        <v>281</v>
      </c>
      <c r="E281" s="16">
        <v>3.9E-2</v>
      </c>
      <c r="F281" s="16">
        <v>2.7E-2</v>
      </c>
      <c r="G281" s="6">
        <v>15</v>
      </c>
      <c r="H281" s="29">
        <f t="shared" si="13"/>
        <v>19.240256536753826</v>
      </c>
      <c r="I281" s="29">
        <f t="shared" si="14"/>
        <v>13.320177602368032</v>
      </c>
      <c r="J281" s="29">
        <f t="shared" si="15"/>
        <v>7400.0986679822399</v>
      </c>
      <c r="K281" s="16">
        <v>0.77800000000000002</v>
      </c>
      <c r="L281" s="16">
        <v>0.71499999999999997</v>
      </c>
      <c r="M281" s="9">
        <v>115</v>
      </c>
      <c r="N281" s="10">
        <v>811.7</v>
      </c>
      <c r="O281" s="11">
        <v>9.5848219785635096E-4</v>
      </c>
      <c r="P281" s="12">
        <v>8.8086731551065701E-4</v>
      </c>
    </row>
    <row r="282" spans="1:16" x14ac:dyDescent="0.15">
      <c r="A282" s="20">
        <v>7</v>
      </c>
      <c r="B282" s="1">
        <v>71</v>
      </c>
      <c r="C282" s="27">
        <v>33482</v>
      </c>
      <c r="D282" s="19" t="s">
        <v>282</v>
      </c>
      <c r="E282" s="16">
        <v>0.8</v>
      </c>
      <c r="F282" s="16">
        <v>0.96699999999999997</v>
      </c>
      <c r="G282" s="6">
        <v>35</v>
      </c>
      <c r="H282" s="29">
        <f t="shared" si="13"/>
        <v>394.67192895905276</v>
      </c>
      <c r="I282" s="29">
        <f t="shared" si="14"/>
        <v>477.05969412925509</v>
      </c>
      <c r="J282" s="29">
        <f t="shared" si="15"/>
        <v>17266.89689195856</v>
      </c>
      <c r="K282" s="16"/>
      <c r="L282" s="16"/>
    </row>
    <row r="283" spans="1:16" x14ac:dyDescent="0.15">
      <c r="A283" s="20">
        <v>7</v>
      </c>
      <c r="B283" s="1">
        <v>71</v>
      </c>
      <c r="C283" s="27">
        <v>33482</v>
      </c>
      <c r="D283" s="19" t="s">
        <v>283</v>
      </c>
      <c r="E283" s="16">
        <v>4.8000000000000001E-2</v>
      </c>
      <c r="F283" s="16">
        <v>0.122</v>
      </c>
      <c r="G283" s="6">
        <v>40</v>
      </c>
      <c r="H283" s="29">
        <f t="shared" si="13"/>
        <v>23.680315737543168</v>
      </c>
      <c r="I283" s="29">
        <f t="shared" si="14"/>
        <v>60.187469166255553</v>
      </c>
      <c r="J283" s="29">
        <f t="shared" si="15"/>
        <v>19733.596447952641</v>
      </c>
      <c r="K283" s="16"/>
      <c r="L283" s="16"/>
    </row>
    <row r="284" spans="1:16" x14ac:dyDescent="0.15">
      <c r="A284" s="20">
        <v>7</v>
      </c>
      <c r="B284" s="1">
        <v>71</v>
      </c>
      <c r="C284" s="27">
        <v>33482</v>
      </c>
      <c r="D284" s="19" t="s">
        <v>284</v>
      </c>
      <c r="E284" s="16">
        <v>0.19800000000000001</v>
      </c>
      <c r="F284" s="16">
        <v>0.71599999999999997</v>
      </c>
      <c r="G284" s="6">
        <v>120</v>
      </c>
      <c r="H284" s="29">
        <f t="shared" si="13"/>
        <v>97.681302417365572</v>
      </c>
      <c r="I284" s="29">
        <f t="shared" si="14"/>
        <v>353.23137641835223</v>
      </c>
      <c r="J284" s="29">
        <f t="shared" si="15"/>
        <v>59200.789343857919</v>
      </c>
      <c r="K284" s="16">
        <v>1.046</v>
      </c>
      <c r="L284" s="16">
        <v>1.8049999999999999</v>
      </c>
      <c r="M284" s="9">
        <v>195</v>
      </c>
      <c r="N284" s="10">
        <v>731.7</v>
      </c>
      <c r="O284" s="11">
        <v>1.42954762880962E-3</v>
      </c>
      <c r="P284" s="12">
        <v>2.4668580019133498E-3</v>
      </c>
    </row>
    <row r="285" spans="1:16" x14ac:dyDescent="0.15">
      <c r="A285" s="20">
        <v>7</v>
      </c>
      <c r="B285" s="1">
        <v>72</v>
      </c>
      <c r="C285" s="27">
        <v>33482</v>
      </c>
      <c r="D285" s="19" t="s">
        <v>285</v>
      </c>
      <c r="E285" s="16">
        <v>0.97799999999999998</v>
      </c>
      <c r="F285" s="16">
        <v>0.99199999999999999</v>
      </c>
      <c r="G285" s="6">
        <v>15</v>
      </c>
      <c r="H285" s="29">
        <f t="shared" si="13"/>
        <v>482.48643315244209</v>
      </c>
      <c r="I285" s="29">
        <f t="shared" si="14"/>
        <v>489.39319190922544</v>
      </c>
      <c r="J285" s="29">
        <f t="shared" si="15"/>
        <v>7400.0986679822399</v>
      </c>
      <c r="K285" s="16"/>
      <c r="L285" s="16"/>
    </row>
    <row r="286" spans="1:16" x14ac:dyDescent="0.15">
      <c r="A286" s="20">
        <v>7</v>
      </c>
      <c r="B286" s="1">
        <v>72</v>
      </c>
      <c r="C286" s="27">
        <v>33482</v>
      </c>
      <c r="D286" s="19" t="s">
        <v>286</v>
      </c>
      <c r="E286" s="16">
        <v>0.39500000000000002</v>
      </c>
      <c r="F286" s="16">
        <v>0.90900000000000003</v>
      </c>
      <c r="G286" s="6">
        <v>65</v>
      </c>
      <c r="H286" s="29">
        <f t="shared" si="13"/>
        <v>194.86926492353234</v>
      </c>
      <c r="I286" s="29">
        <f t="shared" si="14"/>
        <v>448.4459792797237</v>
      </c>
      <c r="J286" s="29">
        <f t="shared" si="15"/>
        <v>32067.09422792304</v>
      </c>
      <c r="K286" s="16"/>
      <c r="L286" s="16"/>
    </row>
    <row r="287" spans="1:16" x14ac:dyDescent="0.15">
      <c r="A287" s="20">
        <v>7</v>
      </c>
      <c r="B287" s="1">
        <v>72</v>
      </c>
      <c r="C287" s="27">
        <v>33482</v>
      </c>
      <c r="D287" s="19" t="s">
        <v>287</v>
      </c>
      <c r="E287" s="16">
        <v>0.13500000000000001</v>
      </c>
      <c r="F287" s="16">
        <v>0.27400000000000002</v>
      </c>
      <c r="G287" s="6">
        <v>85</v>
      </c>
      <c r="H287" s="29">
        <f t="shared" si="13"/>
        <v>66.600888011840169</v>
      </c>
      <c r="I287" s="29">
        <f t="shared" si="14"/>
        <v>135.17513566847558</v>
      </c>
      <c r="J287" s="29">
        <f t="shared" si="15"/>
        <v>41933.892451899359</v>
      </c>
      <c r="K287" s="16">
        <v>1.508</v>
      </c>
      <c r="L287" s="16">
        <v>2.1749999999999998</v>
      </c>
      <c r="M287" s="9">
        <v>165</v>
      </c>
      <c r="N287" s="10">
        <v>761.7</v>
      </c>
      <c r="O287" s="11">
        <v>1.9797820664303502E-3</v>
      </c>
      <c r="P287" s="12">
        <v>2.8554549035053199E-3</v>
      </c>
    </row>
    <row r="288" spans="1:16" x14ac:dyDescent="0.15">
      <c r="A288" s="20">
        <v>7</v>
      </c>
      <c r="B288" s="1">
        <v>73</v>
      </c>
      <c r="C288" s="27">
        <v>33482</v>
      </c>
      <c r="D288" s="19" t="s">
        <v>288</v>
      </c>
      <c r="E288" s="16">
        <v>0.96599999999999997</v>
      </c>
      <c r="F288" s="16">
        <v>2.5750000000000002</v>
      </c>
      <c r="G288" s="6">
        <v>40</v>
      </c>
      <c r="H288" s="29">
        <f t="shared" si="13"/>
        <v>476.56635421805623</v>
      </c>
      <c r="I288" s="29">
        <f t="shared" si="14"/>
        <v>1270.3502713369514</v>
      </c>
      <c r="J288" s="29">
        <f t="shared" si="15"/>
        <v>19733.596447952641</v>
      </c>
      <c r="K288" s="16"/>
      <c r="L288" s="16"/>
    </row>
    <row r="289" spans="1:16" x14ac:dyDescent="0.15">
      <c r="A289" s="20">
        <v>7</v>
      </c>
      <c r="B289" s="1">
        <v>73</v>
      </c>
      <c r="C289" s="27">
        <v>33482</v>
      </c>
      <c r="D289" s="19" t="s">
        <v>289</v>
      </c>
      <c r="E289" s="16">
        <v>0.32900000000000001</v>
      </c>
      <c r="F289" s="16">
        <v>0.46400000000000002</v>
      </c>
      <c r="G289" s="6">
        <v>90</v>
      </c>
      <c r="H289" s="29">
        <f t="shared" si="13"/>
        <v>162.30883078441047</v>
      </c>
      <c r="I289" s="29">
        <f t="shared" si="14"/>
        <v>228.90971879625064</v>
      </c>
      <c r="J289" s="29">
        <f t="shared" si="15"/>
        <v>44400.592007893443</v>
      </c>
      <c r="K289" s="16"/>
      <c r="L289" s="16"/>
    </row>
    <row r="290" spans="1:16" x14ac:dyDescent="0.15">
      <c r="A290" s="20">
        <v>7</v>
      </c>
      <c r="B290" s="1">
        <v>73</v>
      </c>
      <c r="C290" s="27">
        <v>33482</v>
      </c>
      <c r="D290" s="19" t="s">
        <v>290</v>
      </c>
      <c r="E290" s="16">
        <v>0.13500000000000001</v>
      </c>
      <c r="F290" s="16">
        <v>0.16300000000000001</v>
      </c>
      <c r="G290" s="6">
        <v>115</v>
      </c>
      <c r="H290" s="29">
        <f t="shared" si="13"/>
        <v>66.600888011840169</v>
      </c>
      <c r="I290" s="29">
        <f t="shared" si="14"/>
        <v>80.414405525407005</v>
      </c>
      <c r="J290" s="29">
        <f t="shared" si="15"/>
        <v>56734.089787863835</v>
      </c>
      <c r="K290" s="16">
        <v>1.43</v>
      </c>
      <c r="L290" s="16">
        <v>3.202</v>
      </c>
      <c r="M290" s="9">
        <v>245</v>
      </c>
      <c r="N290" s="10">
        <v>681.7</v>
      </c>
      <c r="O290" s="11">
        <v>2.0976969341352501E-3</v>
      </c>
      <c r="P290" s="12">
        <v>4.6970808273434101E-3</v>
      </c>
    </row>
    <row r="291" spans="1:16" x14ac:dyDescent="0.15">
      <c r="A291" s="20">
        <v>7</v>
      </c>
      <c r="B291" s="1">
        <v>74</v>
      </c>
      <c r="C291" s="27">
        <v>33482</v>
      </c>
      <c r="D291" s="19" t="s">
        <v>291</v>
      </c>
      <c r="E291" s="16">
        <v>0.999</v>
      </c>
      <c r="F291" s="16">
        <v>0.64700000000000002</v>
      </c>
      <c r="G291" s="6">
        <v>45</v>
      </c>
      <c r="H291" s="29">
        <f t="shared" si="13"/>
        <v>492.84657128761717</v>
      </c>
      <c r="I291" s="29">
        <f t="shared" si="14"/>
        <v>319.19092254563395</v>
      </c>
      <c r="J291" s="29">
        <f t="shared" si="15"/>
        <v>22200.296003946722</v>
      </c>
      <c r="K291" s="16"/>
      <c r="L291" s="16"/>
    </row>
    <row r="292" spans="1:16" x14ac:dyDescent="0.15">
      <c r="A292" s="20">
        <v>7</v>
      </c>
      <c r="B292" s="1">
        <v>74</v>
      </c>
      <c r="C292" s="27">
        <v>33482</v>
      </c>
      <c r="D292" s="19" t="s">
        <v>292</v>
      </c>
      <c r="E292" s="16">
        <v>0.13100000000000001</v>
      </c>
      <c r="F292" s="16">
        <v>1.3029999999999999</v>
      </c>
      <c r="G292" s="6">
        <v>50</v>
      </c>
      <c r="H292" s="29">
        <f t="shared" si="13"/>
        <v>64.627528367044903</v>
      </c>
      <c r="I292" s="29">
        <f t="shared" si="14"/>
        <v>642.82190429205718</v>
      </c>
      <c r="J292" s="29">
        <f t="shared" si="15"/>
        <v>24666.995559940799</v>
      </c>
      <c r="K292" s="16"/>
      <c r="L292" s="16"/>
    </row>
    <row r="293" spans="1:16" x14ac:dyDescent="0.15">
      <c r="A293" s="20">
        <v>7</v>
      </c>
      <c r="B293" s="1">
        <v>74</v>
      </c>
      <c r="C293" s="27">
        <v>33482</v>
      </c>
      <c r="D293" s="19" t="s">
        <v>293</v>
      </c>
      <c r="E293" s="16">
        <v>6.7000000000000004E-2</v>
      </c>
      <c r="F293" s="16">
        <v>0.74099999999999999</v>
      </c>
      <c r="G293" s="6">
        <v>50</v>
      </c>
      <c r="H293" s="29">
        <f t="shared" si="13"/>
        <v>33.053774050320676</v>
      </c>
      <c r="I293" s="29">
        <f t="shared" si="14"/>
        <v>365.56487419832263</v>
      </c>
      <c r="J293" s="29">
        <f t="shared" si="15"/>
        <v>24666.995559940799</v>
      </c>
      <c r="K293" s="16">
        <v>1.1970000000000001</v>
      </c>
      <c r="L293" s="16">
        <v>2.6909999999999998</v>
      </c>
      <c r="M293" s="9">
        <v>145</v>
      </c>
      <c r="N293" s="10">
        <v>781.7</v>
      </c>
      <c r="O293" s="11">
        <v>1.53127798388128E-3</v>
      </c>
      <c r="P293" s="12">
        <v>3.4424971216579199E-3</v>
      </c>
    </row>
    <row r="294" spans="1:16" x14ac:dyDescent="0.15">
      <c r="A294" s="20">
        <v>7</v>
      </c>
      <c r="B294" s="1">
        <v>75</v>
      </c>
      <c r="C294" s="27">
        <v>33482</v>
      </c>
      <c r="D294" s="19" t="s">
        <v>294</v>
      </c>
      <c r="E294" s="16">
        <v>0.96099999999999997</v>
      </c>
      <c r="F294" s="16">
        <v>1.2949999999999999</v>
      </c>
      <c r="G294" s="6">
        <v>35</v>
      </c>
      <c r="H294" s="29">
        <f t="shared" si="13"/>
        <v>474.09965466206216</v>
      </c>
      <c r="I294" s="29">
        <f t="shared" si="14"/>
        <v>638.87518500246665</v>
      </c>
      <c r="J294" s="29">
        <f t="shared" si="15"/>
        <v>17266.89689195856</v>
      </c>
      <c r="K294" s="16"/>
      <c r="L294" s="16"/>
    </row>
    <row r="295" spans="1:16" x14ac:dyDescent="0.15">
      <c r="A295" s="20">
        <v>7</v>
      </c>
      <c r="B295" s="1">
        <v>75</v>
      </c>
      <c r="C295" s="27">
        <v>33482</v>
      </c>
      <c r="D295" s="19" t="s">
        <v>295</v>
      </c>
      <c r="E295" s="16">
        <v>0.29699999999999999</v>
      </c>
      <c r="F295" s="16">
        <v>2.6739999999999999</v>
      </c>
      <c r="G295" s="6">
        <v>50</v>
      </c>
      <c r="H295" s="29">
        <f t="shared" si="13"/>
        <v>146.52195362604834</v>
      </c>
      <c r="I295" s="29">
        <f t="shared" si="14"/>
        <v>1319.1909225456338</v>
      </c>
      <c r="J295" s="29">
        <f t="shared" si="15"/>
        <v>24666.995559940799</v>
      </c>
      <c r="K295" s="16"/>
      <c r="L295" s="16"/>
    </row>
    <row r="296" spans="1:16" x14ac:dyDescent="0.15">
      <c r="A296" s="20">
        <v>7</v>
      </c>
      <c r="B296" s="1">
        <v>75</v>
      </c>
      <c r="C296" s="27">
        <v>33482</v>
      </c>
      <c r="D296" s="19" t="s">
        <v>296</v>
      </c>
      <c r="E296" s="16">
        <v>5.6000000000000001E-2</v>
      </c>
      <c r="F296" s="16">
        <v>3.4369999999999998</v>
      </c>
      <c r="G296" s="6">
        <v>60</v>
      </c>
      <c r="H296" s="29">
        <f t="shared" si="13"/>
        <v>27.627035027133697</v>
      </c>
      <c r="I296" s="29">
        <f t="shared" si="14"/>
        <v>1695.6092747903303</v>
      </c>
      <c r="J296" s="29">
        <f t="shared" si="15"/>
        <v>29600.39467192896</v>
      </c>
      <c r="K296" s="16">
        <v>1.3140000000000001</v>
      </c>
      <c r="L296" s="16">
        <v>7.4059999999999997</v>
      </c>
      <c r="M296" s="9">
        <v>145</v>
      </c>
      <c r="N296" s="10">
        <v>781.7</v>
      </c>
      <c r="O296" s="11">
        <v>1.68095177177946E-3</v>
      </c>
      <c r="P296" s="12">
        <v>9.4742228476397596E-3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5"/>
  <sheetViews>
    <sheetView workbookViewId="0">
      <selection activeCell="H34" sqref="H34"/>
    </sheetView>
  </sheetViews>
  <sheetFormatPr baseColWidth="10" defaultRowHeight="13" x14ac:dyDescent="0.15"/>
  <cols>
    <col min="3" max="3" width="13.6640625" customWidth="1"/>
    <col min="4" max="4" width="11.6640625" bestFit="1" customWidth="1"/>
  </cols>
  <sheetData>
    <row r="1" spans="1:39" s="14" customFormat="1" ht="39" x14ac:dyDescent="0.15">
      <c r="A1" s="15" t="s">
        <v>2</v>
      </c>
      <c r="B1" s="15" t="s">
        <v>297</v>
      </c>
      <c r="C1" s="15" t="s">
        <v>321</v>
      </c>
      <c r="D1" s="15" t="s">
        <v>1</v>
      </c>
      <c r="E1" s="15" t="s">
        <v>305</v>
      </c>
      <c r="F1" s="15" t="s">
        <v>307</v>
      </c>
      <c r="G1" s="15" t="s">
        <v>308</v>
      </c>
      <c r="H1" s="15" t="s">
        <v>309</v>
      </c>
      <c r="I1" s="15" t="s">
        <v>310</v>
      </c>
      <c r="J1" s="15" t="s">
        <v>311</v>
      </c>
      <c r="K1" s="15" t="s">
        <v>312</v>
      </c>
      <c r="L1" s="15" t="s">
        <v>313</v>
      </c>
      <c r="M1" s="15" t="s">
        <v>314</v>
      </c>
      <c r="N1" s="15" t="s">
        <v>315</v>
      </c>
      <c r="O1" s="15" t="s">
        <v>316</v>
      </c>
      <c r="P1" s="15" t="s">
        <v>317</v>
      </c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</row>
    <row r="2" spans="1:39" x14ac:dyDescent="0.15">
      <c r="A2" s="19">
        <v>3</v>
      </c>
      <c r="B2" s="19" t="s">
        <v>3</v>
      </c>
      <c r="C2" s="19" t="s">
        <v>306</v>
      </c>
      <c r="D2" s="27">
        <v>33359</v>
      </c>
      <c r="E2" s="13">
        <v>102</v>
      </c>
      <c r="F2" s="16">
        <v>1.55</v>
      </c>
      <c r="G2" s="13">
        <v>3050</v>
      </c>
      <c r="H2" s="13">
        <v>1030</v>
      </c>
      <c r="I2" s="13">
        <v>536</v>
      </c>
      <c r="J2" s="13">
        <v>8345</v>
      </c>
      <c r="K2" s="13">
        <v>6140</v>
      </c>
      <c r="L2" s="17">
        <v>15.8</v>
      </c>
      <c r="M2" s="17">
        <v>28.6</v>
      </c>
      <c r="N2" s="13">
        <v>3610</v>
      </c>
      <c r="O2" s="13">
        <v>601</v>
      </c>
      <c r="P2" s="18">
        <v>114</v>
      </c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</row>
    <row r="3" spans="1:39" x14ac:dyDescent="0.15">
      <c r="A3" s="19">
        <v>3</v>
      </c>
      <c r="B3" s="19" t="s">
        <v>4</v>
      </c>
      <c r="C3" s="19" t="s">
        <v>306</v>
      </c>
      <c r="D3" s="27">
        <v>33359</v>
      </c>
      <c r="E3" s="13">
        <v>103</v>
      </c>
      <c r="F3" s="16">
        <v>1.1000000000000001</v>
      </c>
      <c r="G3" s="13">
        <v>1910</v>
      </c>
      <c r="H3" s="13">
        <v>1240</v>
      </c>
      <c r="I3" s="13">
        <v>444</v>
      </c>
      <c r="J3" s="13">
        <v>581</v>
      </c>
      <c r="K3" s="13">
        <v>7340</v>
      </c>
      <c r="L3" s="17">
        <v>13.9</v>
      </c>
      <c r="M3" s="17">
        <v>20.7</v>
      </c>
      <c r="N3" s="13">
        <v>2190</v>
      </c>
      <c r="O3" s="13">
        <v>310</v>
      </c>
      <c r="P3" s="18">
        <v>120</v>
      </c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</row>
    <row r="4" spans="1:39" x14ac:dyDescent="0.15">
      <c r="A4" s="19">
        <v>3</v>
      </c>
      <c r="B4" s="19" t="s">
        <v>5</v>
      </c>
      <c r="C4" s="19" t="s">
        <v>306</v>
      </c>
      <c r="D4" s="27">
        <v>33359</v>
      </c>
      <c r="E4" s="13">
        <v>106</v>
      </c>
      <c r="F4" s="16">
        <v>0.96</v>
      </c>
      <c r="G4" s="13">
        <v>1820</v>
      </c>
      <c r="H4" s="13">
        <v>1140</v>
      </c>
      <c r="I4" s="13">
        <v>465</v>
      </c>
      <c r="J4" s="13">
        <v>511</v>
      </c>
      <c r="K4" s="13">
        <v>7190</v>
      </c>
      <c r="L4" s="17">
        <v>15.9</v>
      </c>
      <c r="M4" s="17">
        <v>17.399999999999999</v>
      </c>
      <c r="N4" s="13">
        <v>1890</v>
      </c>
      <c r="O4" s="13">
        <v>254</v>
      </c>
      <c r="P4" s="18">
        <v>80.5</v>
      </c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</row>
    <row r="5" spans="1:39" x14ac:dyDescent="0.15">
      <c r="A5" s="19">
        <v>3</v>
      </c>
      <c r="B5" s="19" t="s">
        <v>3</v>
      </c>
      <c r="C5" s="19" t="s">
        <v>5</v>
      </c>
      <c r="D5" s="27">
        <v>33359</v>
      </c>
      <c r="E5" s="13">
        <v>101</v>
      </c>
      <c r="F5" s="16">
        <v>0.88</v>
      </c>
      <c r="G5" s="13">
        <v>3330</v>
      </c>
      <c r="H5" s="13">
        <v>2010</v>
      </c>
      <c r="I5" s="13">
        <v>491</v>
      </c>
      <c r="J5" s="13">
        <v>445</v>
      </c>
      <c r="K5" s="13">
        <v>2770</v>
      </c>
      <c r="L5" s="17">
        <v>11.4</v>
      </c>
      <c r="M5" s="17">
        <v>5.0999999999999996</v>
      </c>
      <c r="N5" s="13">
        <v>1770</v>
      </c>
      <c r="O5" s="13">
        <v>412</v>
      </c>
      <c r="P5" s="18">
        <v>58.4</v>
      </c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</row>
    <row r="6" spans="1:39" x14ac:dyDescent="0.15">
      <c r="A6" s="19">
        <v>3</v>
      </c>
      <c r="B6" s="19" t="s">
        <v>4</v>
      </c>
      <c r="C6" s="19" t="s">
        <v>5</v>
      </c>
      <c r="D6" s="27">
        <v>33359</v>
      </c>
      <c r="E6" s="13">
        <v>104</v>
      </c>
      <c r="F6" s="16">
        <v>0.82</v>
      </c>
      <c r="G6" s="13">
        <v>4080</v>
      </c>
      <c r="H6" s="13">
        <v>1660</v>
      </c>
      <c r="I6" s="13">
        <v>481</v>
      </c>
      <c r="J6" s="13">
        <v>452</v>
      </c>
      <c r="K6" s="13">
        <v>2730</v>
      </c>
      <c r="L6" s="17">
        <v>9.85</v>
      </c>
      <c r="M6" s="17">
        <v>5.5</v>
      </c>
      <c r="N6" s="13">
        <v>1090</v>
      </c>
      <c r="O6" s="13">
        <v>354</v>
      </c>
      <c r="P6" s="18">
        <v>48.4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</row>
    <row r="7" spans="1:39" x14ac:dyDescent="0.15">
      <c r="A7" s="19">
        <v>3</v>
      </c>
      <c r="B7" s="19" t="s">
        <v>5</v>
      </c>
      <c r="C7" s="19" t="s">
        <v>5</v>
      </c>
      <c r="D7" s="27">
        <v>33359</v>
      </c>
      <c r="E7" s="13">
        <v>105</v>
      </c>
      <c r="F7" s="16">
        <v>0.69499999999999995</v>
      </c>
      <c r="G7" s="13">
        <v>2950</v>
      </c>
      <c r="H7" s="13">
        <v>2160</v>
      </c>
      <c r="I7" s="13">
        <v>532</v>
      </c>
      <c r="J7" s="13">
        <v>423</v>
      </c>
      <c r="K7" s="13">
        <v>2940</v>
      </c>
      <c r="L7" s="17">
        <v>9.75</v>
      </c>
      <c r="M7" s="17">
        <v>4.55</v>
      </c>
      <c r="N7" s="13">
        <v>1090</v>
      </c>
      <c r="O7" s="13">
        <v>337</v>
      </c>
      <c r="P7" s="18">
        <v>38.9</v>
      </c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</row>
    <row r="8" spans="1:39" x14ac:dyDescent="0.15">
      <c r="A8" s="19">
        <v>3</v>
      </c>
      <c r="B8" s="19" t="s">
        <v>3</v>
      </c>
      <c r="C8" s="19" t="s">
        <v>306</v>
      </c>
      <c r="D8" s="27">
        <v>33482</v>
      </c>
      <c r="E8" s="13">
        <v>115</v>
      </c>
      <c r="F8" s="16">
        <v>1.65</v>
      </c>
      <c r="G8" s="13">
        <v>2440</v>
      </c>
      <c r="H8" s="13">
        <v>1470</v>
      </c>
      <c r="I8" s="13">
        <v>515</v>
      </c>
      <c r="J8" s="13">
        <v>813</v>
      </c>
      <c r="K8" s="13">
        <v>4980</v>
      </c>
      <c r="L8" s="17">
        <v>13.9</v>
      </c>
      <c r="M8" s="17">
        <v>37.4</v>
      </c>
      <c r="N8" s="13">
        <v>2640</v>
      </c>
      <c r="O8" s="13">
        <v>565</v>
      </c>
      <c r="P8" s="18">
        <v>124</v>
      </c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</row>
    <row r="9" spans="1:39" x14ac:dyDescent="0.15">
      <c r="A9" s="19">
        <v>3</v>
      </c>
      <c r="B9" s="19" t="s">
        <v>4</v>
      </c>
      <c r="C9" s="19" t="s">
        <v>306</v>
      </c>
      <c r="D9" s="27">
        <v>33482</v>
      </c>
      <c r="E9" s="13">
        <v>116</v>
      </c>
      <c r="F9" s="16">
        <v>1.3</v>
      </c>
      <c r="G9" s="13">
        <v>2380</v>
      </c>
      <c r="H9" s="13">
        <v>1720</v>
      </c>
      <c r="I9" s="13">
        <v>476</v>
      </c>
      <c r="J9" s="13">
        <v>658</v>
      </c>
      <c r="K9" s="13">
        <v>7240</v>
      </c>
      <c r="L9" s="17">
        <v>14.1</v>
      </c>
      <c r="M9" s="17">
        <v>22.5</v>
      </c>
      <c r="N9" s="13">
        <v>2250</v>
      </c>
      <c r="O9" s="13">
        <v>383</v>
      </c>
      <c r="P9" s="18">
        <v>119</v>
      </c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</row>
    <row r="10" spans="1:39" x14ac:dyDescent="0.15">
      <c r="A10" s="19">
        <v>3</v>
      </c>
      <c r="B10" s="19" t="s">
        <v>5</v>
      </c>
      <c r="C10" s="19" t="s">
        <v>306</v>
      </c>
      <c r="D10" s="27">
        <v>33482</v>
      </c>
      <c r="E10" s="13">
        <v>118</v>
      </c>
      <c r="F10" s="16">
        <v>0.91500000000000004</v>
      </c>
      <c r="G10" s="13">
        <v>1550</v>
      </c>
      <c r="H10" s="13">
        <v>1240</v>
      </c>
      <c r="I10" s="13">
        <v>438</v>
      </c>
      <c r="J10" s="13">
        <v>473</v>
      </c>
      <c r="K10" s="13">
        <v>7550</v>
      </c>
      <c r="L10" s="17">
        <v>13.1</v>
      </c>
      <c r="M10" s="17">
        <v>17.7</v>
      </c>
      <c r="N10" s="13">
        <v>1980</v>
      </c>
      <c r="O10" s="13">
        <v>243</v>
      </c>
      <c r="P10" s="18">
        <v>69.5</v>
      </c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</row>
    <row r="11" spans="1:39" x14ac:dyDescent="0.15">
      <c r="A11" s="19">
        <v>3</v>
      </c>
      <c r="B11" s="19" t="s">
        <v>3</v>
      </c>
      <c r="C11" s="19" t="s">
        <v>5</v>
      </c>
      <c r="D11" s="27">
        <v>33482</v>
      </c>
      <c r="E11" s="13">
        <v>114</v>
      </c>
      <c r="F11" s="16">
        <v>0.79500000000000004</v>
      </c>
      <c r="G11" s="13">
        <v>3820</v>
      </c>
      <c r="H11" s="13">
        <v>1410</v>
      </c>
      <c r="I11" s="13">
        <v>442</v>
      </c>
      <c r="J11" s="13">
        <v>471</v>
      </c>
      <c r="K11" s="13">
        <v>1430</v>
      </c>
      <c r="L11" s="17">
        <v>9.4</v>
      </c>
      <c r="M11" s="17">
        <v>5</v>
      </c>
      <c r="N11" s="13">
        <v>605</v>
      </c>
      <c r="O11" s="13">
        <v>455</v>
      </c>
      <c r="P11" s="18">
        <v>72.2</v>
      </c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</row>
    <row r="12" spans="1:39" x14ac:dyDescent="0.15">
      <c r="A12" s="19">
        <v>3</v>
      </c>
      <c r="B12" s="19" t="s">
        <v>4</v>
      </c>
      <c r="C12" s="19" t="s">
        <v>5</v>
      </c>
      <c r="D12" s="27">
        <v>33482</v>
      </c>
      <c r="E12" s="13">
        <v>113</v>
      </c>
      <c r="F12" s="16">
        <v>0.84</v>
      </c>
      <c r="G12" s="13">
        <v>3740</v>
      </c>
      <c r="H12" s="13">
        <v>1820</v>
      </c>
      <c r="I12" s="13">
        <v>455</v>
      </c>
      <c r="J12" s="13">
        <v>504</v>
      </c>
      <c r="K12" s="13">
        <v>2470</v>
      </c>
      <c r="L12" s="17">
        <v>10.199999999999999</v>
      </c>
      <c r="M12" s="17">
        <v>5.15</v>
      </c>
      <c r="N12" s="13">
        <v>820</v>
      </c>
      <c r="O12" s="13">
        <v>443</v>
      </c>
      <c r="P12" s="18">
        <v>55.8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</row>
    <row r="13" spans="1:39" x14ac:dyDescent="0.15">
      <c r="A13" s="19">
        <v>3</v>
      </c>
      <c r="B13" s="19" t="s">
        <v>5</v>
      </c>
      <c r="C13" s="19" t="s">
        <v>5</v>
      </c>
      <c r="D13" s="27">
        <v>33482</v>
      </c>
      <c r="E13" s="13">
        <v>117</v>
      </c>
      <c r="F13" s="16">
        <v>0.76500000000000001</v>
      </c>
      <c r="G13" s="13">
        <v>2830</v>
      </c>
      <c r="H13" s="13">
        <v>1360</v>
      </c>
      <c r="I13" s="13">
        <v>443</v>
      </c>
      <c r="J13" s="13">
        <v>428</v>
      </c>
      <c r="K13" s="13">
        <v>2710</v>
      </c>
      <c r="L13" s="17">
        <v>10</v>
      </c>
      <c r="M13" s="17">
        <v>5.15</v>
      </c>
      <c r="N13" s="13">
        <v>1210</v>
      </c>
      <c r="O13" s="13">
        <v>282</v>
      </c>
      <c r="P13" s="18">
        <v>36.200000000000003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</row>
    <row r="14" spans="1:39" x14ac:dyDescent="0.15">
      <c r="A14" s="19">
        <v>7</v>
      </c>
      <c r="B14" s="19" t="s">
        <v>3</v>
      </c>
      <c r="C14" s="19" t="s">
        <v>306</v>
      </c>
      <c r="D14" s="27">
        <v>33359</v>
      </c>
      <c r="E14" s="13">
        <v>108</v>
      </c>
      <c r="F14" s="16">
        <v>1.8</v>
      </c>
      <c r="G14" s="13">
        <v>3670</v>
      </c>
      <c r="H14" s="13">
        <v>3900</v>
      </c>
      <c r="I14" s="13">
        <v>1000</v>
      </c>
      <c r="J14" s="13">
        <v>1120</v>
      </c>
      <c r="K14" s="13">
        <v>6430</v>
      </c>
      <c r="L14" s="17">
        <v>21.1</v>
      </c>
      <c r="M14" s="17">
        <v>42.2</v>
      </c>
      <c r="N14" s="13">
        <v>4420</v>
      </c>
      <c r="O14" s="13">
        <v>947</v>
      </c>
      <c r="P14" s="18">
        <v>191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</row>
    <row r="15" spans="1:39" x14ac:dyDescent="0.15">
      <c r="A15" s="19">
        <v>7</v>
      </c>
      <c r="B15" s="19" t="s">
        <v>4</v>
      </c>
      <c r="C15" s="19" t="s">
        <v>306</v>
      </c>
      <c r="D15" s="27">
        <v>33359</v>
      </c>
      <c r="E15" s="13">
        <v>111</v>
      </c>
      <c r="F15" s="16">
        <v>1.2</v>
      </c>
      <c r="G15" s="13">
        <v>2800</v>
      </c>
      <c r="H15" s="13">
        <v>3220</v>
      </c>
      <c r="I15" s="13">
        <v>735</v>
      </c>
      <c r="J15" s="13">
        <v>753</v>
      </c>
      <c r="K15" s="13">
        <v>7030</v>
      </c>
      <c r="L15" s="17">
        <v>20.8</v>
      </c>
      <c r="M15" s="17">
        <v>33</v>
      </c>
      <c r="N15" s="13">
        <v>3200</v>
      </c>
      <c r="O15" s="13">
        <v>527</v>
      </c>
      <c r="P15" s="18">
        <v>130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</row>
    <row r="16" spans="1:39" x14ac:dyDescent="0.15">
      <c r="A16" s="19">
        <v>7</v>
      </c>
      <c r="B16" s="19" t="s">
        <v>5</v>
      </c>
      <c r="C16" s="19" t="s">
        <v>306</v>
      </c>
      <c r="D16" s="27">
        <v>33359</v>
      </c>
      <c r="E16" s="13">
        <v>112</v>
      </c>
      <c r="F16" s="16">
        <v>1.35</v>
      </c>
      <c r="G16" s="13">
        <v>5730</v>
      </c>
      <c r="H16" s="13">
        <v>3700</v>
      </c>
      <c r="I16" s="13">
        <v>655</v>
      </c>
      <c r="J16" s="13">
        <v>668</v>
      </c>
      <c r="K16" s="13">
        <v>6360</v>
      </c>
      <c r="L16" s="17">
        <v>21.2</v>
      </c>
      <c r="M16" s="17">
        <v>24.8</v>
      </c>
      <c r="N16" s="13">
        <v>2700</v>
      </c>
      <c r="O16" s="13">
        <v>406</v>
      </c>
      <c r="P16" s="18">
        <v>88</v>
      </c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</row>
    <row r="17" spans="1:39" x14ac:dyDescent="0.15">
      <c r="A17" s="19">
        <v>7</v>
      </c>
      <c r="B17" s="19" t="s">
        <v>3</v>
      </c>
      <c r="C17" s="19" t="s">
        <v>5</v>
      </c>
      <c r="D17" s="27">
        <v>33359</v>
      </c>
      <c r="E17" s="13">
        <v>107</v>
      </c>
      <c r="F17" s="16">
        <v>1.05</v>
      </c>
      <c r="G17" s="13">
        <v>6900</v>
      </c>
      <c r="H17" s="13">
        <v>4640</v>
      </c>
      <c r="I17" s="13">
        <v>1050</v>
      </c>
      <c r="J17" s="13">
        <v>828</v>
      </c>
      <c r="K17" s="13">
        <v>2130</v>
      </c>
      <c r="L17" s="17">
        <v>13.8</v>
      </c>
      <c r="M17" s="17">
        <v>9</v>
      </c>
      <c r="N17" s="13">
        <v>1220</v>
      </c>
      <c r="O17" s="13">
        <v>459</v>
      </c>
      <c r="P17" s="18">
        <v>70.900000000000006</v>
      </c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</row>
    <row r="18" spans="1:39" x14ac:dyDescent="0.15">
      <c r="A18" s="19">
        <v>7</v>
      </c>
      <c r="B18" s="19" t="s">
        <v>4</v>
      </c>
      <c r="C18" s="19" t="s">
        <v>5</v>
      </c>
      <c r="D18" s="27">
        <v>33359</v>
      </c>
      <c r="E18" s="13">
        <v>110</v>
      </c>
      <c r="F18" s="16">
        <v>1.05</v>
      </c>
      <c r="G18" s="13">
        <v>5690</v>
      </c>
      <c r="H18" s="13">
        <v>3630</v>
      </c>
      <c r="I18" s="13">
        <v>723</v>
      </c>
      <c r="J18" s="13">
        <v>729</v>
      </c>
      <c r="K18" s="13">
        <v>2320</v>
      </c>
      <c r="L18" s="17">
        <v>12.9</v>
      </c>
      <c r="M18" s="17">
        <v>6.5</v>
      </c>
      <c r="N18" s="13">
        <v>1260</v>
      </c>
      <c r="O18" s="13">
        <v>356</v>
      </c>
      <c r="P18" s="18">
        <v>58.5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</row>
    <row r="19" spans="1:39" x14ac:dyDescent="0.15">
      <c r="A19" s="19">
        <v>7</v>
      </c>
      <c r="B19" s="19" t="s">
        <v>5</v>
      </c>
      <c r="C19" s="19" t="s">
        <v>5</v>
      </c>
      <c r="D19" s="27">
        <v>33359</v>
      </c>
      <c r="E19" s="13">
        <v>109</v>
      </c>
      <c r="F19" s="16">
        <v>1.1499999999999999</v>
      </c>
      <c r="G19" s="13">
        <v>4270</v>
      </c>
      <c r="H19" s="13">
        <v>3040</v>
      </c>
      <c r="I19" s="13">
        <v>737</v>
      </c>
      <c r="J19" s="13">
        <v>692</v>
      </c>
      <c r="K19" s="13">
        <v>3300</v>
      </c>
      <c r="L19" s="17">
        <v>14.9</v>
      </c>
      <c r="M19" s="17">
        <v>8.9</v>
      </c>
      <c r="N19" s="13">
        <v>2540</v>
      </c>
      <c r="O19" s="13">
        <v>274</v>
      </c>
      <c r="P19" s="18">
        <v>31.5</v>
      </c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</row>
    <row r="20" spans="1:39" x14ac:dyDescent="0.15">
      <c r="A20" s="19">
        <v>7</v>
      </c>
      <c r="B20" s="19" t="s">
        <v>3</v>
      </c>
      <c r="C20" s="19" t="s">
        <v>306</v>
      </c>
      <c r="D20" s="27">
        <v>33482</v>
      </c>
      <c r="E20" s="13">
        <v>121</v>
      </c>
      <c r="F20" s="16">
        <v>1.65</v>
      </c>
      <c r="G20" s="13">
        <v>3540</v>
      </c>
      <c r="H20" s="13">
        <v>3090</v>
      </c>
      <c r="I20" s="13">
        <v>835</v>
      </c>
      <c r="J20" s="13">
        <v>984</v>
      </c>
      <c r="K20" s="13">
        <v>5240</v>
      </c>
      <c r="L20" s="17">
        <v>16.100000000000001</v>
      </c>
      <c r="M20" s="17">
        <v>43.6</v>
      </c>
      <c r="N20" s="13">
        <v>2660</v>
      </c>
      <c r="O20" s="13">
        <v>740</v>
      </c>
      <c r="P20" s="18">
        <v>186</v>
      </c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</row>
    <row r="21" spans="1:39" x14ac:dyDescent="0.15">
      <c r="A21" s="19">
        <v>7</v>
      </c>
      <c r="B21" s="19" t="s">
        <v>4</v>
      </c>
      <c r="C21" s="19" t="s">
        <v>306</v>
      </c>
      <c r="D21" s="27">
        <v>33482</v>
      </c>
      <c r="E21" s="13">
        <v>122</v>
      </c>
      <c r="F21" s="16">
        <v>1.35</v>
      </c>
      <c r="G21" s="13">
        <v>2530</v>
      </c>
      <c r="H21" s="13">
        <v>3220</v>
      </c>
      <c r="I21" s="13">
        <v>727</v>
      </c>
      <c r="J21" s="13">
        <v>733</v>
      </c>
      <c r="K21" s="13">
        <v>6980</v>
      </c>
      <c r="L21" s="17">
        <v>17.7</v>
      </c>
      <c r="M21" s="17">
        <v>36</v>
      </c>
      <c r="N21" s="13">
        <v>2310</v>
      </c>
      <c r="O21" s="13">
        <v>397</v>
      </c>
      <c r="P21" s="18">
        <v>151</v>
      </c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</row>
    <row r="22" spans="1:39" x14ac:dyDescent="0.15">
      <c r="A22" s="19">
        <v>7</v>
      </c>
      <c r="B22" s="19" t="s">
        <v>5</v>
      </c>
      <c r="C22" s="19" t="s">
        <v>306</v>
      </c>
      <c r="D22" s="27">
        <v>33482</v>
      </c>
      <c r="E22" s="13">
        <v>119</v>
      </c>
      <c r="F22" s="16">
        <v>1.3</v>
      </c>
      <c r="G22" s="13">
        <v>2320</v>
      </c>
      <c r="H22" s="13">
        <v>2910</v>
      </c>
      <c r="I22" s="13">
        <v>620</v>
      </c>
      <c r="J22" s="13">
        <v>670</v>
      </c>
      <c r="K22" s="13">
        <v>7310</v>
      </c>
      <c r="L22" s="17">
        <v>17.899999999999999</v>
      </c>
      <c r="M22" s="17">
        <v>24.2</v>
      </c>
      <c r="N22" s="13">
        <v>2750</v>
      </c>
      <c r="O22" s="13">
        <v>378</v>
      </c>
      <c r="P22" s="18">
        <v>113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</row>
    <row r="23" spans="1:39" x14ac:dyDescent="0.15">
      <c r="A23" s="19">
        <v>7</v>
      </c>
      <c r="B23" s="19" t="s">
        <v>3</v>
      </c>
      <c r="C23" s="19" t="s">
        <v>5</v>
      </c>
      <c r="D23" s="27">
        <v>33482</v>
      </c>
      <c r="E23" s="13">
        <v>123</v>
      </c>
      <c r="F23" s="16">
        <v>0.97499999999999998</v>
      </c>
      <c r="G23" s="13">
        <v>6460</v>
      </c>
      <c r="H23" s="13">
        <v>2810</v>
      </c>
      <c r="I23" s="13">
        <v>745</v>
      </c>
      <c r="J23" s="13">
        <v>832</v>
      </c>
      <c r="K23" s="13">
        <v>1490</v>
      </c>
      <c r="L23" s="17">
        <v>10.199999999999999</v>
      </c>
      <c r="M23" s="17">
        <v>7.45</v>
      </c>
      <c r="N23" s="13">
        <v>784</v>
      </c>
      <c r="O23" s="13">
        <v>354</v>
      </c>
      <c r="P23" s="18">
        <v>73.5</v>
      </c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</row>
    <row r="24" spans="1:39" x14ac:dyDescent="0.15">
      <c r="A24" s="19">
        <v>7</v>
      </c>
      <c r="B24" s="19" t="s">
        <v>4</v>
      </c>
      <c r="C24" s="19" t="s">
        <v>5</v>
      </c>
      <c r="D24" s="27">
        <v>33482</v>
      </c>
      <c r="E24" s="13">
        <v>124</v>
      </c>
      <c r="F24" s="16">
        <v>0.91500000000000004</v>
      </c>
      <c r="G24" s="13">
        <v>4880</v>
      </c>
      <c r="H24" s="13">
        <v>2560</v>
      </c>
      <c r="I24" s="13">
        <v>671</v>
      </c>
      <c r="J24" s="13">
        <v>682</v>
      </c>
      <c r="K24" s="13">
        <v>2100</v>
      </c>
      <c r="L24" s="17">
        <v>10.9</v>
      </c>
      <c r="M24" s="17">
        <v>5.85</v>
      </c>
      <c r="N24" s="13">
        <v>1010</v>
      </c>
      <c r="O24" s="13">
        <v>309</v>
      </c>
      <c r="P24" s="18">
        <v>50.5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</row>
    <row r="25" spans="1:39" x14ac:dyDescent="0.15">
      <c r="A25" s="19">
        <v>7</v>
      </c>
      <c r="B25" s="19" t="s">
        <v>5</v>
      </c>
      <c r="C25" s="19" t="s">
        <v>5</v>
      </c>
      <c r="D25" s="27">
        <v>33482</v>
      </c>
      <c r="E25" s="13">
        <v>120</v>
      </c>
      <c r="F25" s="16">
        <v>0.77500000000000002</v>
      </c>
      <c r="G25" s="13">
        <v>4030</v>
      </c>
      <c r="H25" s="13">
        <v>3590</v>
      </c>
      <c r="I25" s="13">
        <v>575</v>
      </c>
      <c r="J25" s="13">
        <v>461</v>
      </c>
      <c r="K25" s="13">
        <v>2670</v>
      </c>
      <c r="L25" s="17">
        <v>9.1999999999999993</v>
      </c>
      <c r="M25" s="17">
        <v>7.2</v>
      </c>
      <c r="N25" s="13">
        <v>903</v>
      </c>
      <c r="O25" s="13">
        <v>193</v>
      </c>
      <c r="P25" s="18">
        <v>44.3</v>
      </c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</row>
  </sheetData>
  <sortState ref="A2:P25">
    <sortCondition ref="A2:A25"/>
    <sortCondition ref="D2:D25"/>
    <sortCondition descending="1" ref="C2:C25"/>
    <sortCondition ref="B2:B2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Conditions for use of data</vt:lpstr>
      <vt:lpstr>Metadata</vt:lpstr>
      <vt:lpstr>Plot Locations</vt:lpstr>
      <vt:lpstr>Root Mass</vt:lpstr>
      <vt:lpstr>Root Elemental Concentrations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STATISTICA</dc:creator>
  <cp:lastModifiedBy>Microsoft Office User</cp:lastModifiedBy>
  <dcterms:created xsi:type="dcterms:W3CDTF">2016-04-14T16:59:07Z</dcterms:created>
  <dcterms:modified xsi:type="dcterms:W3CDTF">2016-05-05T13:48:51Z</dcterms:modified>
</cp:coreProperties>
</file>